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075" tabRatio="761" activeTab="0"/>
  </bookViews>
  <sheets>
    <sheet name="照度（判定追加） " sheetId="1" r:id="rId1"/>
  </sheets>
  <definedNames>
    <definedName name="_xlnm.Print_Area" localSheetId="0">'照度（判定追加） '!$A$1:$AI$50</definedName>
    <definedName name="照度">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kawayaku03</author>
  </authors>
  <commentList>
    <comment ref="A48" authorId="0">
      <text>
        <r>
          <rPr>
            <b/>
            <sz val="11"/>
            <rFont val="ＭＳ Ｐゴシック"/>
            <family val="3"/>
          </rPr>
          <t>【照度不足の場合】</t>
        </r>
        <r>
          <rPr>
            <sz val="11"/>
            <rFont val="ＭＳ Ｐゴシック"/>
            <family val="3"/>
          </rPr>
          <t xml:space="preserve">
記入例（蛍光灯や反射板の清掃及び古い蛍光灯の交換が有効と思われます。）</t>
        </r>
      </text>
    </comment>
  </commentList>
</comments>
</file>

<file path=xl/sharedStrings.xml><?xml version="1.0" encoding="utf-8"?>
<sst xmlns="http://schemas.openxmlformats.org/spreadsheetml/2006/main" count="143" uniqueCount="93">
  <si>
    <t>年</t>
  </si>
  <si>
    <t>月</t>
  </si>
  <si>
    <t>時</t>
  </si>
  <si>
    <t>分</t>
  </si>
  <si>
    <t>日</t>
  </si>
  <si>
    <t>Ｗ</t>
  </si>
  <si>
    <t>本</t>
  </si>
  <si>
    <t xml:space="preserve"> 天候：</t>
  </si>
  <si>
    <t xml:space="preserve"> 測定時刻：</t>
  </si>
  <si>
    <t xml:space="preserve"> 測定年月日：</t>
  </si>
  <si>
    <t>　測定場所：</t>
  </si>
  <si>
    <t>黒板垂直照度測定値　　　Ｌｘ　（点灯）</t>
  </si>
  <si>
    <t>川崎市立</t>
  </si>
  <si>
    <t>学校長様</t>
  </si>
  <si>
    <t>川崎市薬剤師会</t>
  </si>
  <si>
    <t>学校薬剤師</t>
  </si>
  <si>
    <t>　印</t>
  </si>
  <si>
    <t>平成</t>
  </si>
  <si>
    <t>日</t>
  </si>
  <si>
    <t>棟</t>
  </si>
  <si>
    <t>階</t>
  </si>
  <si>
    <t>適</t>
  </si>
  <si>
    <t>不適</t>
  </si>
  <si>
    <t>その他</t>
  </si>
  <si>
    <t>人</t>
  </si>
  <si>
    <t>廊下側</t>
  </si>
  <si>
    <t>机上面水平照度測定値　　　Ｌｘ　（点灯）</t>
  </si>
  <si>
    <t>在室人数：</t>
  </si>
  <si>
    <t>（</t>
  </si>
  <si>
    <t>（故障）</t>
  </si>
  <si>
    <t>黒板照明：</t>
  </si>
  <si>
    <t>室内照明：</t>
  </si>
  <si>
    <t>Ｗ</t>
  </si>
  <si>
    <t>色：</t>
  </si>
  <si>
    <t>測定時使用状況：</t>
  </si>
  <si>
    <t>使用</t>
  </si>
  <si>
    <t>未使用</t>
  </si>
  <si>
    <t>有</t>
  </si>
  <si>
    <t>無</t>
  </si>
  <si>
    <t>20：1 超</t>
  </si>
  <si>
    <t>可</t>
  </si>
  <si>
    <t>10：１ 以下</t>
  </si>
  <si>
    <t>机上面</t>
  </si>
  <si>
    <t>黒　板</t>
  </si>
  <si>
    <t>）</t>
  </si>
  <si>
    <t>：１</t>
  </si>
  <si>
    <t>最大照度　Ｌｘ</t>
  </si>
  <si>
    <t>最小照度　ＬＸ</t>
  </si>
  <si>
    <r>
      <t>照度比　</t>
    </r>
    <r>
      <rPr>
        <sz val="9"/>
        <rFont val="ＭＳ Ｐゴシック"/>
        <family val="3"/>
      </rPr>
      <t>(切上げ：整数）</t>
    </r>
  </si>
  <si>
    <t>②見え方を妨害するような光沢が、黒板面及び机上面にないか</t>
  </si>
  <si>
    <t>適（無）</t>
  </si>
  <si>
    <t>不適（有）</t>
  </si>
  <si>
    <t>テレビ電源ＯＦＦ</t>
  </si>
  <si>
    <t>教室の照度の下限値は300ルクスとする。また、黒板の照度は500ルクス以上が望ましい。</t>
  </si>
  <si>
    <t>教室及び黒板のそれぞれの照度比は20：1を超えないこと。また10：1を超えないことが望ましい。</t>
  </si>
  <si>
    <t>照度計</t>
  </si>
  <si>
    <t>東京光電ＡＮＡ-Ｆ9</t>
  </si>
  <si>
    <t>横河、第Ｅ10号</t>
  </si>
  <si>
    <t>①</t>
  </si>
  <si>
    <t>②</t>
  </si>
  <si>
    <t>教室名：</t>
  </si>
  <si>
    <t>カーテン：</t>
  </si>
  <si>
    <t>窓側</t>
  </si>
  <si>
    <t>ま</t>
  </si>
  <si>
    <t>ぶ</t>
  </si>
  <si>
    <t>し</t>
  </si>
  <si>
    <t>さ</t>
  </si>
  <si>
    <t>基</t>
  </si>
  <si>
    <t>準</t>
  </si>
  <si>
    <t>１０を超え20：１以下</t>
  </si>
  <si>
    <t>無</t>
  </si>
  <si>
    <t>有</t>
  </si>
  <si>
    <t>樹木</t>
  </si>
  <si>
    <t>建物</t>
  </si>
  <si>
    <t>測定結果に影響を及ぼす外部障害物：</t>
  </si>
  <si>
    <r>
      <t>L</t>
    </r>
    <r>
      <rPr>
        <sz val="11"/>
        <rFont val="ＭＳ Ｐゴシック"/>
        <family val="0"/>
      </rPr>
      <t>x</t>
    </r>
  </si>
  <si>
    <r>
      <t>L</t>
    </r>
    <r>
      <rPr>
        <sz val="11"/>
        <rFont val="ＭＳ Ｐゴシック"/>
        <family val="0"/>
      </rPr>
      <t>x</t>
    </r>
  </si>
  <si>
    <r>
      <t>L</t>
    </r>
    <r>
      <rPr>
        <sz val="11"/>
        <rFont val="ＭＳ Ｐゴシック"/>
        <family val="0"/>
      </rPr>
      <t>x</t>
    </r>
  </si>
  <si>
    <t>照度比</t>
  </si>
  <si>
    <t>判定：上記黒板照度は基準に</t>
  </si>
  <si>
    <t>です。</t>
  </si>
  <si>
    <t>判定：上記机上面照度は基準に</t>
  </si>
  <si>
    <t>✔</t>
  </si>
  <si>
    <t>×</t>
  </si>
  <si>
    <t>　【所見・指導事項等】</t>
  </si>
  <si>
    <t>基準に適合します。</t>
  </si>
  <si>
    <t>基準に不適です。</t>
  </si>
  <si>
    <t>蛍光灯や反射板の清掃及び古い蛍光灯の交換が有効と思われます。</t>
  </si>
  <si>
    <t>　　照度検査報告書　（普通教室）</t>
  </si>
  <si>
    <t>テレビの電源が切れている時</t>
  </si>
  <si>
    <t>①児童生徒から見て、黒板の外側15度以内の範囲に輝きの強い光源がないか</t>
  </si>
  <si>
    <t>テレビ画面に見え方を妨害する電灯や窓が映じていないか（テレビ使用時）
　　　　　　　　　　　　　　</t>
  </si>
  <si>
    <t>③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</si>
</sst>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0_ "/>
    <numFmt numFmtId="182" formatCode="#,##0.0"/>
    <numFmt numFmtId="183" formatCode="#,##0_ "/>
    <numFmt numFmtId="184" formatCode="#,##0.0_ "/>
    <numFmt numFmtId="185" formatCode="#,##0.000"/>
    <numFmt numFmtId="186" formatCode="#,##0.0_);[Red]\(#,##0.0\)"/>
    <numFmt numFmtId="187" formatCode="0.0_ "/>
    <numFmt numFmtId="188" formatCode="#.##0"/>
    <numFmt numFmtId="189" formatCode="0.00_ "/>
    <numFmt numFmtId="190" formatCode="[&lt;=999]000;[&lt;=9999]000\-00;000\-0000"/>
  </numFmts>
  <fonts count="41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7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6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 style="dotted"/>
      <right>
        <color indexed="63"/>
      </right>
      <top style="dotted"/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dotted"/>
      <bottom style="hair"/>
    </border>
    <border>
      <left style="dotted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4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 vertical="center" shrinkToFit="1"/>
    </xf>
    <xf numFmtId="0" fontId="5" fillId="0" borderId="11" xfId="0" applyFont="1" applyFill="1" applyBorder="1" applyAlignment="1">
      <alignment vertical="center"/>
    </xf>
    <xf numFmtId="0" fontId="8" fillId="0" borderId="12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9" fillId="0" borderId="12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 shrinkToFit="1"/>
    </xf>
    <xf numFmtId="0" fontId="6" fillId="0" borderId="1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/>
    </xf>
    <xf numFmtId="0" fontId="0" fillId="0" borderId="14" xfId="0" applyFont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 vertical="top" shrinkToFit="1"/>
    </xf>
    <xf numFmtId="0" fontId="0" fillId="0" borderId="19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shrinkToFit="1"/>
    </xf>
    <xf numFmtId="0" fontId="0" fillId="0" borderId="2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9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6" xfId="0" applyFill="1" applyBorder="1" applyAlignment="1" applyProtection="1">
      <alignment vertical="center" shrinkToFit="1"/>
      <protection/>
    </xf>
    <xf numFmtId="0" fontId="0" fillId="0" borderId="28" xfId="0" applyFill="1" applyBorder="1" applyAlignment="1" applyProtection="1">
      <alignment vertical="center" shrinkToFit="1"/>
      <protection/>
    </xf>
    <xf numFmtId="0" fontId="8" fillId="0" borderId="12" xfId="0" applyFont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vertical="center"/>
      <protection/>
    </xf>
    <xf numFmtId="49" fontId="1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>
      <alignment horizontal="distributed" vertical="center" shrinkToFi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0" xfId="0" applyFont="1" applyBorder="1" applyAlignment="1" applyProtection="1">
      <alignment horizontal="left" vertical="top"/>
      <protection locked="0"/>
    </xf>
    <xf numFmtId="0" fontId="37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18" fillId="0" borderId="14" xfId="0" applyFont="1" applyFill="1" applyBorder="1" applyAlignment="1" applyProtection="1">
      <alignment horizontal="center" vertical="center" shrinkToFit="1"/>
      <protection locked="0"/>
    </xf>
    <xf numFmtId="0" fontId="18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49" fontId="17" fillId="0" borderId="16" xfId="0" applyNumberFormat="1" applyFont="1" applyFill="1" applyBorder="1" applyAlignment="1" applyProtection="1">
      <alignment horizontal="center" vertical="center"/>
      <protection locked="0"/>
    </xf>
    <xf numFmtId="49" fontId="17" fillId="0" borderId="17" xfId="0" applyNumberFormat="1" applyFont="1" applyFill="1" applyBorder="1" applyAlignment="1" applyProtection="1">
      <alignment horizontal="center" vertical="center"/>
      <protection locked="0"/>
    </xf>
    <xf numFmtId="181" fontId="2" fillId="0" borderId="32" xfId="0" applyNumberFormat="1" applyFont="1" applyFill="1" applyBorder="1" applyAlignment="1" applyProtection="1">
      <alignment horizontal="center" vertical="center" shrinkToFit="1"/>
      <protection/>
    </xf>
    <xf numFmtId="181" fontId="2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/>
    </xf>
    <xf numFmtId="0" fontId="14" fillId="0" borderId="37" xfId="0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>
      <alignment horizontal="left" vertical="center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 applyProtection="1">
      <alignment vertical="center" shrinkToFit="1"/>
      <protection locked="0"/>
    </xf>
    <xf numFmtId="0" fontId="18" fillId="0" borderId="17" xfId="0" applyFont="1" applyFill="1" applyBorder="1" applyAlignment="1" applyProtection="1">
      <alignment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 shrinkToFit="1"/>
    </xf>
    <xf numFmtId="0" fontId="17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distributed" vertical="center" shrinkToFit="1"/>
    </xf>
    <xf numFmtId="0" fontId="19" fillId="0" borderId="12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7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5" fillId="0" borderId="47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16" xfId="0" applyFill="1" applyBorder="1" applyAlignment="1" applyProtection="1">
      <alignment vertical="center" shrinkToFit="1"/>
      <protection locked="0"/>
    </xf>
    <xf numFmtId="0" fontId="0" fillId="0" borderId="16" xfId="0" applyFont="1" applyFill="1" applyBorder="1" applyAlignment="1" applyProtection="1">
      <alignment vertical="center" shrinkToFit="1"/>
      <protection locked="0"/>
    </xf>
    <xf numFmtId="0" fontId="6" fillId="0" borderId="29" xfId="0" applyFont="1" applyFill="1" applyBorder="1" applyAlignment="1" applyProtection="1">
      <alignment horizontal="distributed" vertical="center" shrinkToFit="1"/>
      <protection/>
    </xf>
    <xf numFmtId="0" fontId="6" fillId="0" borderId="16" xfId="0" applyFont="1" applyFill="1" applyBorder="1" applyAlignment="1" applyProtection="1">
      <alignment horizontal="distributed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95250</xdr:colOff>
      <xdr:row>25</xdr:row>
      <xdr:rowOff>28575</xdr:rowOff>
    </xdr:from>
    <xdr:to>
      <xdr:col>33</xdr:col>
      <xdr:colOff>104775</xdr:colOff>
      <xdr:row>27</xdr:row>
      <xdr:rowOff>28575</xdr:rowOff>
    </xdr:to>
    <xdr:sp>
      <xdr:nvSpPr>
        <xdr:cNvPr id="1" name="Line 5"/>
        <xdr:cNvSpPr>
          <a:spLocks/>
        </xdr:cNvSpPr>
      </xdr:nvSpPr>
      <xdr:spPr>
        <a:xfrm flipH="1">
          <a:off x="6829425" y="5181600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23</xdr:row>
      <xdr:rowOff>123825</xdr:rowOff>
    </xdr:from>
    <xdr:to>
      <xdr:col>32</xdr:col>
      <xdr:colOff>57150</xdr:colOff>
      <xdr:row>24</xdr:row>
      <xdr:rowOff>76200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43625" y="4991100"/>
          <a:ext cx="447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m</a:t>
          </a:r>
        </a:p>
      </xdr:txBody>
    </xdr:sp>
    <xdr:clientData/>
  </xdr:twoCellAnchor>
  <xdr:twoCellAnchor>
    <xdr:from>
      <xdr:col>29</xdr:col>
      <xdr:colOff>28575</xdr:colOff>
      <xdr:row>24</xdr:row>
      <xdr:rowOff>76200</xdr:rowOff>
    </xdr:from>
    <xdr:to>
      <xdr:col>32</xdr:col>
      <xdr:colOff>200025</xdr:colOff>
      <xdr:row>24</xdr:row>
      <xdr:rowOff>76200</xdr:rowOff>
    </xdr:to>
    <xdr:sp>
      <xdr:nvSpPr>
        <xdr:cNvPr id="3" name="Line 7"/>
        <xdr:cNvSpPr>
          <a:spLocks/>
        </xdr:cNvSpPr>
      </xdr:nvSpPr>
      <xdr:spPr>
        <a:xfrm>
          <a:off x="5962650" y="5153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85725</xdr:colOff>
      <xdr:row>26</xdr:row>
      <xdr:rowOff>0</xdr:rowOff>
    </xdr:from>
    <xdr:to>
      <xdr:col>35</xdr:col>
      <xdr:colOff>19050</xdr:colOff>
      <xdr:row>27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819900" y="522922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m</a:t>
          </a:r>
        </a:p>
      </xdr:txBody>
    </xdr:sp>
    <xdr:clientData/>
  </xdr:twoCellAnchor>
  <xdr:twoCellAnchor>
    <xdr:from>
      <xdr:col>14</xdr:col>
      <xdr:colOff>9525</xdr:colOff>
      <xdr:row>12</xdr:row>
      <xdr:rowOff>47625</xdr:rowOff>
    </xdr:from>
    <xdr:to>
      <xdr:col>20</xdr:col>
      <xdr:colOff>85725</xdr:colOff>
      <xdr:row>13</xdr:row>
      <xdr:rowOff>19050</xdr:rowOff>
    </xdr:to>
    <xdr:sp>
      <xdr:nvSpPr>
        <xdr:cNvPr id="5" name="テキスト ボックス 15"/>
        <xdr:cNvSpPr txBox="1">
          <a:spLocks noChangeArrowheads="1"/>
        </xdr:cNvSpPr>
      </xdr:nvSpPr>
      <xdr:spPr>
        <a:xfrm>
          <a:off x="2838450" y="3171825"/>
          <a:ext cx="1276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（黒板上）</a:t>
          </a:r>
        </a:p>
      </xdr:txBody>
    </xdr:sp>
    <xdr:clientData/>
  </xdr:twoCellAnchor>
  <xdr:twoCellAnchor>
    <xdr:from>
      <xdr:col>14</xdr:col>
      <xdr:colOff>0</xdr:colOff>
      <xdr:row>21</xdr:row>
      <xdr:rowOff>9525</xdr:rowOff>
    </xdr:from>
    <xdr:to>
      <xdr:col>20</xdr:col>
      <xdr:colOff>66675</xdr:colOff>
      <xdr:row>22</xdr:row>
      <xdr:rowOff>28575</xdr:rowOff>
    </xdr:to>
    <xdr:sp>
      <xdr:nvSpPr>
        <xdr:cNvPr id="6" name="テキスト ボックス 16"/>
        <xdr:cNvSpPr txBox="1">
          <a:spLocks noChangeArrowheads="1"/>
        </xdr:cNvSpPr>
      </xdr:nvSpPr>
      <xdr:spPr>
        <a:xfrm>
          <a:off x="2828925" y="4438650"/>
          <a:ext cx="1266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（黒板下）</a:t>
          </a:r>
        </a:p>
      </xdr:txBody>
    </xdr:sp>
    <xdr:clientData/>
  </xdr:twoCellAnchor>
  <xdr:twoCellAnchor>
    <xdr:from>
      <xdr:col>33</xdr:col>
      <xdr:colOff>0</xdr:colOff>
      <xdr:row>13</xdr:row>
      <xdr:rowOff>9525</xdr:rowOff>
    </xdr:from>
    <xdr:to>
      <xdr:col>33</xdr:col>
      <xdr:colOff>0</xdr:colOff>
      <xdr:row>15</xdr:row>
      <xdr:rowOff>0</xdr:rowOff>
    </xdr:to>
    <xdr:sp>
      <xdr:nvSpPr>
        <xdr:cNvPr id="7" name="Line 1"/>
        <xdr:cNvSpPr>
          <a:spLocks/>
        </xdr:cNvSpPr>
      </xdr:nvSpPr>
      <xdr:spPr>
        <a:xfrm>
          <a:off x="6734175" y="340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12</xdr:row>
      <xdr:rowOff>133350</xdr:rowOff>
    </xdr:from>
    <xdr:to>
      <xdr:col>32</xdr:col>
      <xdr:colOff>133350</xdr:colOff>
      <xdr:row>12</xdr:row>
      <xdr:rowOff>133350</xdr:rowOff>
    </xdr:to>
    <xdr:sp>
      <xdr:nvSpPr>
        <xdr:cNvPr id="8" name="Line 3"/>
        <xdr:cNvSpPr>
          <a:spLocks/>
        </xdr:cNvSpPr>
      </xdr:nvSpPr>
      <xdr:spPr>
        <a:xfrm flipV="1">
          <a:off x="5934075" y="32575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171450</xdr:colOff>
      <xdr:row>13</xdr:row>
      <xdr:rowOff>9525</xdr:rowOff>
    </xdr:from>
    <xdr:to>
      <xdr:col>34</xdr:col>
      <xdr:colOff>180975</xdr:colOff>
      <xdr:row>15</xdr:row>
      <xdr:rowOff>0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6705600" y="340042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10cm</a:t>
          </a:r>
        </a:p>
      </xdr:txBody>
    </xdr:sp>
    <xdr:clientData/>
  </xdr:twoCellAnchor>
  <xdr:twoCellAnchor>
    <xdr:from>
      <xdr:col>29</xdr:col>
      <xdr:colOff>200025</xdr:colOff>
      <xdr:row>12</xdr:row>
      <xdr:rowOff>104775</xdr:rowOff>
    </xdr:from>
    <xdr:to>
      <xdr:col>32</xdr:col>
      <xdr:colOff>38100</xdr:colOff>
      <xdr:row>13</xdr:row>
      <xdr:rowOff>76200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6134100" y="3228975"/>
          <a:ext cx="438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30cm</a:t>
          </a:r>
        </a:p>
      </xdr:txBody>
    </xdr:sp>
    <xdr:clientData/>
  </xdr:twoCellAnchor>
  <xdr:twoCellAnchor editAs="oneCell">
    <xdr:from>
      <xdr:col>21</xdr:col>
      <xdr:colOff>57150</xdr:colOff>
      <xdr:row>12</xdr:row>
      <xdr:rowOff>114300</xdr:rowOff>
    </xdr:from>
    <xdr:to>
      <xdr:col>24</xdr:col>
      <xdr:colOff>19050</xdr:colOff>
      <xdr:row>17</xdr:row>
      <xdr:rowOff>0</xdr:rowOff>
    </xdr:to>
    <xdr:pic>
      <xdr:nvPicPr>
        <xdr:cNvPr id="1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323850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24</xdr:row>
      <xdr:rowOff>28575</xdr:rowOff>
    </xdr:from>
    <xdr:to>
      <xdr:col>24</xdr:col>
      <xdr:colOff>28575</xdr:colOff>
      <xdr:row>31</xdr:row>
      <xdr:rowOff>28575</xdr:rowOff>
    </xdr:to>
    <xdr:pic>
      <xdr:nvPicPr>
        <xdr:cNvPr id="1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5105400"/>
          <a:ext cx="723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view="pageBreakPreview" zoomScale="85" zoomScaleSheetLayoutView="85" workbookViewId="0" topLeftCell="A1">
      <selection activeCell="A48" sqref="A48:AI50"/>
    </sheetView>
  </sheetViews>
  <sheetFormatPr defaultColWidth="9.00390625" defaultRowHeight="13.5"/>
  <cols>
    <col min="1" max="2" width="2.625" style="20" customWidth="1"/>
    <col min="3" max="3" width="1.875" style="20" customWidth="1"/>
    <col min="4" max="9" width="2.625" style="20" customWidth="1"/>
    <col min="10" max="10" width="3.75390625" style="20" customWidth="1"/>
    <col min="11" max="23" width="2.625" style="20" customWidth="1"/>
    <col min="24" max="24" width="3.125" style="20" customWidth="1"/>
    <col min="25" max="25" width="3.50390625" style="20" customWidth="1"/>
    <col min="26" max="36" width="2.625" style="20" customWidth="1"/>
    <col min="37" max="41" width="2.625" style="20" hidden="1" customWidth="1"/>
    <col min="42" max="44" width="2.625" style="20" customWidth="1"/>
    <col min="45" max="48" width="5.625" style="20" customWidth="1"/>
    <col min="49" max="16384" width="9.00390625" style="20" customWidth="1"/>
  </cols>
  <sheetData>
    <row r="1" spans="4:36" ht="27" customHeight="1">
      <c r="D1" s="19"/>
      <c r="E1" s="19"/>
      <c r="F1" s="223" t="s">
        <v>88</v>
      </c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110"/>
      <c r="AI1" s="110"/>
      <c r="AJ1" s="110"/>
    </row>
    <row r="2" spans="25:35" s="10" customFormat="1" ht="21.75" customHeight="1">
      <c r="Y2" s="14" t="s">
        <v>17</v>
      </c>
      <c r="Z2" s="14"/>
      <c r="AA2" s="195"/>
      <c r="AB2" s="195"/>
      <c r="AC2" s="14" t="s">
        <v>0</v>
      </c>
      <c r="AD2" s="195"/>
      <c r="AE2" s="195"/>
      <c r="AF2" s="14" t="s">
        <v>1</v>
      </c>
      <c r="AG2" s="195"/>
      <c r="AH2" s="195"/>
      <c r="AI2" s="14" t="s">
        <v>18</v>
      </c>
    </row>
    <row r="3" spans="2:22" s="10" customFormat="1" ht="22.5" customHeight="1">
      <c r="B3" s="201" t="s">
        <v>12</v>
      </c>
      <c r="C3" s="201"/>
      <c r="D3" s="201"/>
      <c r="E3" s="201"/>
      <c r="F3" s="201"/>
      <c r="G3" s="201"/>
      <c r="H3" s="202"/>
      <c r="I3" s="202"/>
      <c r="J3" s="202"/>
      <c r="K3" s="202"/>
      <c r="L3" s="202"/>
      <c r="M3" s="202"/>
      <c r="N3" s="202"/>
      <c r="O3" s="202"/>
      <c r="P3" s="202"/>
      <c r="Q3" s="201" t="s">
        <v>13</v>
      </c>
      <c r="R3" s="201"/>
      <c r="S3" s="201"/>
      <c r="T3" s="201"/>
      <c r="U3" s="201"/>
      <c r="V3" s="201"/>
    </row>
    <row r="4" spans="2:40" s="10" customFormat="1" ht="14.2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V4" s="11"/>
      <c r="W4" s="11"/>
      <c r="X4" s="205" t="s">
        <v>14</v>
      </c>
      <c r="Y4" s="205"/>
      <c r="Z4" s="205"/>
      <c r="AA4" s="205"/>
      <c r="AB4" s="205"/>
      <c r="AC4" s="205"/>
      <c r="AD4" s="205"/>
      <c r="AE4" s="205"/>
      <c r="AF4" s="205"/>
      <c r="AG4" s="205"/>
      <c r="AH4" s="11"/>
      <c r="AI4" s="11"/>
      <c r="AN4" s="90"/>
    </row>
    <row r="5" s="10" customFormat="1" ht="14.25"/>
    <row r="6" spans="18:35" s="10" customFormat="1" ht="19.5" customHeight="1">
      <c r="R6" s="203" t="s">
        <v>15</v>
      </c>
      <c r="S6" s="203"/>
      <c r="T6" s="203"/>
      <c r="U6" s="203"/>
      <c r="V6" s="203"/>
      <c r="W6" s="203"/>
      <c r="X6" s="203"/>
      <c r="Y6" s="93"/>
      <c r="Z6" s="206"/>
      <c r="AA6" s="206"/>
      <c r="AB6" s="206"/>
      <c r="AC6" s="206"/>
      <c r="AD6" s="206"/>
      <c r="AE6" s="206"/>
      <c r="AF6" s="206"/>
      <c r="AG6" s="206"/>
      <c r="AH6" s="203" t="s">
        <v>16</v>
      </c>
      <c r="AI6" s="203"/>
    </row>
    <row r="7" spans="21:35" s="10" customFormat="1" ht="6.75" customHeight="1">
      <c r="U7" s="13"/>
      <c r="V7" s="13"/>
      <c r="W7" s="13"/>
      <c r="X7" s="13"/>
      <c r="Z7" s="16"/>
      <c r="AA7" s="16"/>
      <c r="AB7" s="16"/>
      <c r="AC7" s="16"/>
      <c r="AD7" s="16"/>
      <c r="AE7" s="16"/>
      <c r="AF7" s="16"/>
      <c r="AG7" s="16"/>
      <c r="AH7" s="13"/>
      <c r="AI7" s="13"/>
    </row>
    <row r="8" spans="1:35" ht="24" customHeight="1">
      <c r="A8" s="100" t="s">
        <v>9</v>
      </c>
      <c r="B8" s="97"/>
      <c r="C8" s="97"/>
      <c r="D8" s="97"/>
      <c r="E8" s="97"/>
      <c r="F8" s="97"/>
      <c r="G8" s="142"/>
      <c r="H8" s="142"/>
      <c r="I8" s="21" t="s">
        <v>0</v>
      </c>
      <c r="J8" s="142"/>
      <c r="K8" s="142"/>
      <c r="L8" s="21" t="s">
        <v>1</v>
      </c>
      <c r="M8" s="141"/>
      <c r="N8" s="141"/>
      <c r="O8" s="22" t="s">
        <v>4</v>
      </c>
      <c r="P8" s="100" t="s">
        <v>8</v>
      </c>
      <c r="Q8" s="97"/>
      <c r="R8" s="97"/>
      <c r="S8" s="97"/>
      <c r="T8" s="97"/>
      <c r="U8" s="97"/>
      <c r="V8" s="142"/>
      <c r="W8" s="142"/>
      <c r="X8" s="21" t="s">
        <v>2</v>
      </c>
      <c r="Y8" s="96"/>
      <c r="Z8" s="96"/>
      <c r="AA8" s="22" t="s">
        <v>3</v>
      </c>
      <c r="AB8" s="100" t="s">
        <v>7</v>
      </c>
      <c r="AC8" s="97"/>
      <c r="AD8" s="97"/>
      <c r="AE8" s="97"/>
      <c r="AF8" s="97"/>
      <c r="AG8" s="131"/>
      <c r="AH8" s="131"/>
      <c r="AI8" s="132"/>
    </row>
    <row r="9" spans="1:35" ht="24" customHeight="1">
      <c r="A9" s="100" t="s">
        <v>10</v>
      </c>
      <c r="B9" s="97"/>
      <c r="C9" s="97"/>
      <c r="D9" s="97"/>
      <c r="E9" s="97"/>
      <c r="F9" s="204"/>
      <c r="G9" s="204"/>
      <c r="H9" s="23" t="s">
        <v>19</v>
      </c>
      <c r="I9" s="204"/>
      <c r="J9" s="204"/>
      <c r="K9" s="22" t="s">
        <v>20</v>
      </c>
      <c r="L9" s="133" t="s">
        <v>60</v>
      </c>
      <c r="M9" s="134"/>
      <c r="N9" s="134"/>
      <c r="O9" s="134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6"/>
      <c r="AA9" s="133" t="s">
        <v>27</v>
      </c>
      <c r="AB9" s="134"/>
      <c r="AC9" s="134"/>
      <c r="AD9" s="134"/>
      <c r="AE9" s="191"/>
      <c r="AF9" s="191"/>
      <c r="AG9" s="191"/>
      <c r="AH9" s="191"/>
      <c r="AI9" s="24" t="s">
        <v>24</v>
      </c>
    </row>
    <row r="10" spans="1:35" ht="24" customHeight="1">
      <c r="A10" s="100" t="s">
        <v>61</v>
      </c>
      <c r="B10" s="97"/>
      <c r="C10" s="97"/>
      <c r="D10" s="97"/>
      <c r="E10" s="199"/>
      <c r="F10" s="143"/>
      <c r="G10" s="144" t="s">
        <v>37</v>
      </c>
      <c r="H10" s="200"/>
      <c r="I10" s="216"/>
      <c r="J10" s="143"/>
      <c r="K10" s="144" t="s">
        <v>38</v>
      </c>
      <c r="L10" s="218"/>
      <c r="M10" s="196" t="s">
        <v>33</v>
      </c>
      <c r="N10" s="144"/>
      <c r="O10" s="197"/>
      <c r="P10" s="197"/>
      <c r="Q10" s="197"/>
      <c r="R10" s="198"/>
      <c r="S10" s="100" t="s">
        <v>34</v>
      </c>
      <c r="T10" s="97"/>
      <c r="U10" s="97"/>
      <c r="V10" s="97"/>
      <c r="W10" s="97"/>
      <c r="X10" s="97"/>
      <c r="Y10" s="97"/>
      <c r="Z10" s="143"/>
      <c r="AA10" s="143"/>
      <c r="AB10" s="144" t="s">
        <v>35</v>
      </c>
      <c r="AC10" s="144"/>
      <c r="AD10" s="200"/>
      <c r="AE10" s="216"/>
      <c r="AF10" s="143"/>
      <c r="AG10" s="144" t="s">
        <v>36</v>
      </c>
      <c r="AH10" s="144"/>
      <c r="AI10" s="219"/>
    </row>
    <row r="11" spans="1:35" ht="24" customHeight="1">
      <c r="A11" s="226" t="s">
        <v>74</v>
      </c>
      <c r="B11" s="227"/>
      <c r="C11" s="227"/>
      <c r="D11" s="227"/>
      <c r="E11" s="227"/>
      <c r="F11" s="227"/>
      <c r="G11" s="227"/>
      <c r="H11" s="227"/>
      <c r="I11" s="227"/>
      <c r="J11" s="227"/>
      <c r="K11" s="143"/>
      <c r="L11" s="143"/>
      <c r="M11" s="144" t="s">
        <v>71</v>
      </c>
      <c r="N11" s="144"/>
      <c r="O11" s="143"/>
      <c r="P11" s="143"/>
      <c r="Q11" s="144" t="s">
        <v>72</v>
      </c>
      <c r="R11" s="144"/>
      <c r="S11" s="143"/>
      <c r="T11" s="143"/>
      <c r="U11" s="144" t="s">
        <v>73</v>
      </c>
      <c r="V11" s="144"/>
      <c r="W11" s="143"/>
      <c r="X11" s="143"/>
      <c r="Y11" s="217" t="s">
        <v>23</v>
      </c>
      <c r="Z11" s="217"/>
      <c r="AA11" s="91" t="s">
        <v>28</v>
      </c>
      <c r="AB11" s="224"/>
      <c r="AC11" s="225"/>
      <c r="AD11" s="225"/>
      <c r="AE11" s="92" t="s">
        <v>44</v>
      </c>
      <c r="AF11" s="143"/>
      <c r="AG11" s="143"/>
      <c r="AH11" s="144" t="s">
        <v>70</v>
      </c>
      <c r="AI11" s="219"/>
    </row>
    <row r="12" spans="1:35" ht="24" customHeight="1">
      <c r="A12" s="100" t="s">
        <v>30</v>
      </c>
      <c r="B12" s="97"/>
      <c r="C12" s="97"/>
      <c r="D12" s="97"/>
      <c r="E12" s="191"/>
      <c r="F12" s="191"/>
      <c r="G12" s="191"/>
      <c r="H12" s="21" t="s">
        <v>5</v>
      </c>
      <c r="I12" s="191"/>
      <c r="J12" s="191"/>
      <c r="K12" s="191"/>
      <c r="L12" s="25" t="s">
        <v>6</v>
      </c>
      <c r="M12" s="144" t="s">
        <v>29</v>
      </c>
      <c r="N12" s="144"/>
      <c r="O12" s="204"/>
      <c r="P12" s="204"/>
      <c r="Q12" s="22" t="s">
        <v>6</v>
      </c>
      <c r="R12" s="100" t="s">
        <v>31</v>
      </c>
      <c r="S12" s="97"/>
      <c r="T12" s="97"/>
      <c r="U12" s="97"/>
      <c r="V12" s="204"/>
      <c r="W12" s="204"/>
      <c r="X12" s="204"/>
      <c r="Y12" s="23" t="s">
        <v>32</v>
      </c>
      <c r="Z12" s="204"/>
      <c r="AA12" s="204"/>
      <c r="AB12" s="204"/>
      <c r="AC12" s="23" t="s">
        <v>6</v>
      </c>
      <c r="AD12" s="144" t="s">
        <v>29</v>
      </c>
      <c r="AE12" s="144"/>
      <c r="AF12" s="204"/>
      <c r="AG12" s="204"/>
      <c r="AH12" s="204"/>
      <c r="AI12" s="26" t="s">
        <v>6</v>
      </c>
    </row>
    <row r="13" spans="1:35" ht="21" customHeight="1">
      <c r="A13" s="27" t="s">
        <v>11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9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21"/>
      <c r="AE13" s="21"/>
      <c r="AF13" s="21"/>
      <c r="AG13" s="29"/>
      <c r="AH13" s="29"/>
      <c r="AI13" s="32"/>
    </row>
    <row r="14" spans="1:35" ht="6" customHeight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0"/>
      <c r="T14" s="30"/>
      <c r="U14" s="30"/>
      <c r="V14" s="30"/>
      <c r="W14" s="30"/>
      <c r="X14" s="31"/>
      <c r="Y14" s="31"/>
      <c r="Z14" s="31"/>
      <c r="AA14" s="31"/>
      <c r="AB14" s="31"/>
      <c r="AC14" s="31"/>
      <c r="AD14" s="31"/>
      <c r="AE14" s="31"/>
      <c r="AF14" s="31"/>
      <c r="AG14" s="30"/>
      <c r="AH14" s="30"/>
      <c r="AI14" s="35"/>
    </row>
    <row r="15" spans="1:35" ht="19.5" customHeight="1">
      <c r="A15" s="36"/>
      <c r="B15" s="37"/>
      <c r="C15" s="37"/>
      <c r="D15" s="130"/>
      <c r="E15" s="98"/>
      <c r="F15" s="98"/>
      <c r="G15" s="98"/>
      <c r="H15" s="99"/>
      <c r="I15" s="38" t="s">
        <v>75</v>
      </c>
      <c r="J15" s="31"/>
      <c r="K15" s="30"/>
      <c r="L15" s="30"/>
      <c r="M15" s="31"/>
      <c r="N15" s="31"/>
      <c r="O15" s="130"/>
      <c r="P15" s="98"/>
      <c r="Q15" s="98"/>
      <c r="R15" s="98"/>
      <c r="S15" s="99"/>
      <c r="T15" s="38" t="s">
        <v>75</v>
      </c>
      <c r="U15" s="31"/>
      <c r="V15" s="30"/>
      <c r="W15" s="30"/>
      <c r="X15" s="31"/>
      <c r="Y15" s="31"/>
      <c r="Z15" s="130"/>
      <c r="AA15" s="98"/>
      <c r="AB15" s="98"/>
      <c r="AC15" s="98"/>
      <c r="AD15" s="99"/>
      <c r="AE15" s="38" t="s">
        <v>76</v>
      </c>
      <c r="AF15" s="31"/>
      <c r="AG15" s="30"/>
      <c r="AH15" s="30"/>
      <c r="AI15" s="35"/>
    </row>
    <row r="16" spans="1:35" ht="3.75" customHeight="1">
      <c r="A16" s="39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30"/>
      <c r="AH16" s="17"/>
      <c r="AI16" s="35"/>
    </row>
    <row r="17" spans="1:35" ht="6" customHeight="1">
      <c r="A17" s="39"/>
      <c r="B17" s="17"/>
      <c r="C17" s="4"/>
      <c r="D17" s="4"/>
      <c r="E17" s="4"/>
      <c r="F17" s="4"/>
      <c r="G17" s="4"/>
      <c r="H17" s="4"/>
      <c r="I17" s="4"/>
      <c r="J17" s="4"/>
      <c r="K17" s="2"/>
      <c r="L17" s="1"/>
      <c r="M17" s="4"/>
      <c r="N17" s="4"/>
      <c r="O17" s="4"/>
      <c r="P17" s="4"/>
      <c r="Q17" s="4"/>
      <c r="R17" s="4"/>
      <c r="S17" s="4"/>
      <c r="T17" s="4"/>
      <c r="U17" s="4"/>
      <c r="V17" s="1"/>
      <c r="W17" s="1"/>
      <c r="X17" s="4"/>
      <c r="Y17" s="4"/>
      <c r="Z17" s="4"/>
      <c r="AA17" s="4"/>
      <c r="AB17" s="4"/>
      <c r="AC17" s="4"/>
      <c r="AD17" s="4"/>
      <c r="AE17" s="4"/>
      <c r="AF17" s="4"/>
      <c r="AG17" s="30"/>
      <c r="AH17" s="17"/>
      <c r="AI17" s="35"/>
    </row>
    <row r="18" spans="1:35" ht="19.5" customHeight="1">
      <c r="A18" s="124" t="s">
        <v>62</v>
      </c>
      <c r="B18" s="125"/>
      <c r="C18" s="4"/>
      <c r="D18" s="130"/>
      <c r="E18" s="98"/>
      <c r="F18" s="98"/>
      <c r="G18" s="98"/>
      <c r="H18" s="99"/>
      <c r="I18" s="38" t="s">
        <v>75</v>
      </c>
      <c r="J18" s="31"/>
      <c r="K18" s="4"/>
      <c r="L18" s="4"/>
      <c r="M18" s="4"/>
      <c r="N18" s="4"/>
      <c r="O18" s="130"/>
      <c r="P18" s="98"/>
      <c r="Q18" s="98"/>
      <c r="R18" s="98"/>
      <c r="S18" s="99"/>
      <c r="T18" s="38" t="s">
        <v>77</v>
      </c>
      <c r="U18" s="31"/>
      <c r="V18" s="4"/>
      <c r="W18" s="4"/>
      <c r="X18" s="4"/>
      <c r="Y18" s="4"/>
      <c r="Z18" s="130"/>
      <c r="AA18" s="98"/>
      <c r="AB18" s="98"/>
      <c r="AC18" s="98"/>
      <c r="AD18" s="99"/>
      <c r="AE18" s="38" t="s">
        <v>75</v>
      </c>
      <c r="AF18" s="31"/>
      <c r="AG18" s="125" t="s">
        <v>25</v>
      </c>
      <c r="AH18" s="125"/>
      <c r="AI18" s="126"/>
    </row>
    <row r="19" spans="1:35" ht="3.75" customHeight="1">
      <c r="A19" s="40"/>
      <c r="B19" s="1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0"/>
      <c r="AH19" s="17"/>
      <c r="AI19" s="41"/>
    </row>
    <row r="20" spans="1:35" ht="3.75" customHeight="1">
      <c r="A20" s="40"/>
      <c r="B20" s="4"/>
      <c r="C20" s="4"/>
      <c r="D20" s="4"/>
      <c r="E20" s="4"/>
      <c r="F20" s="4"/>
      <c r="G20" s="4"/>
      <c r="H20" s="4"/>
      <c r="I20" s="4"/>
      <c r="J20" s="4"/>
      <c r="K20" s="3"/>
      <c r="L20" s="3"/>
      <c r="M20" s="4"/>
      <c r="N20" s="4"/>
      <c r="O20" s="4"/>
      <c r="P20" s="4"/>
      <c r="Q20" s="4"/>
      <c r="R20" s="4"/>
      <c r="S20" s="4"/>
      <c r="T20" s="4"/>
      <c r="U20" s="4"/>
      <c r="V20" s="3"/>
      <c r="W20" s="3"/>
      <c r="X20" s="4"/>
      <c r="Y20" s="4"/>
      <c r="Z20" s="4"/>
      <c r="AA20" s="4"/>
      <c r="AB20" s="4"/>
      <c r="AC20" s="4"/>
      <c r="AD20" s="4"/>
      <c r="AE20" s="4"/>
      <c r="AF20" s="4"/>
      <c r="AG20" s="42"/>
      <c r="AH20" s="42"/>
      <c r="AI20" s="41"/>
    </row>
    <row r="21" spans="1:35" ht="19.5" customHeight="1">
      <c r="A21" s="40"/>
      <c r="B21" s="4"/>
      <c r="C21" s="4"/>
      <c r="D21" s="127"/>
      <c r="E21" s="128"/>
      <c r="F21" s="128"/>
      <c r="G21" s="128"/>
      <c r="H21" s="129"/>
      <c r="I21" s="38" t="s">
        <v>75</v>
      </c>
      <c r="J21" s="31"/>
      <c r="K21" s="3"/>
      <c r="L21" s="3"/>
      <c r="M21" s="4"/>
      <c r="N21" s="4"/>
      <c r="O21" s="130"/>
      <c r="P21" s="98"/>
      <c r="Q21" s="98"/>
      <c r="R21" s="98"/>
      <c r="S21" s="99"/>
      <c r="T21" s="38" t="s">
        <v>75</v>
      </c>
      <c r="U21" s="31"/>
      <c r="V21" s="3"/>
      <c r="W21" s="3"/>
      <c r="X21" s="4"/>
      <c r="Y21" s="4"/>
      <c r="Z21" s="127"/>
      <c r="AA21" s="128"/>
      <c r="AB21" s="128"/>
      <c r="AC21" s="128"/>
      <c r="AD21" s="129"/>
      <c r="AE21" s="38" t="s">
        <v>75</v>
      </c>
      <c r="AF21" s="31"/>
      <c r="AG21" s="42"/>
      <c r="AH21" s="42"/>
      <c r="AI21" s="41"/>
    </row>
    <row r="22" spans="1:35" ht="15" customHeight="1">
      <c r="A22" s="75"/>
      <c r="B22" s="76"/>
      <c r="C22" s="76"/>
      <c r="D22" s="77"/>
      <c r="E22" s="77"/>
      <c r="F22" s="77"/>
      <c r="G22" s="77"/>
      <c r="H22" s="77"/>
      <c r="I22" s="78"/>
      <c r="J22" s="78"/>
      <c r="K22" s="79"/>
      <c r="L22" s="79"/>
      <c r="M22" s="76"/>
      <c r="N22" s="76"/>
      <c r="O22" s="80"/>
      <c r="P22" s="80"/>
      <c r="Q22" s="80"/>
      <c r="R22" s="80"/>
      <c r="S22" s="80"/>
      <c r="T22" s="78"/>
      <c r="U22" s="78"/>
      <c r="V22" s="79"/>
      <c r="W22" s="79"/>
      <c r="X22" s="76"/>
      <c r="Y22" s="76"/>
      <c r="Z22" s="77"/>
      <c r="AA22" s="77"/>
      <c r="AB22" s="77"/>
      <c r="AC22" s="77"/>
      <c r="AD22" s="77"/>
      <c r="AE22" s="78"/>
      <c r="AF22" s="78"/>
      <c r="AG22" s="81"/>
      <c r="AH22" s="81"/>
      <c r="AI22" s="82"/>
    </row>
    <row r="23" spans="1:35" ht="19.5" customHeight="1">
      <c r="A23" s="43"/>
      <c r="B23" s="44"/>
      <c r="C23" s="115" t="s">
        <v>79</v>
      </c>
      <c r="D23" s="115"/>
      <c r="E23" s="115"/>
      <c r="F23" s="115"/>
      <c r="G23" s="115"/>
      <c r="H23" s="115"/>
      <c r="I23" s="115"/>
      <c r="J23" s="115"/>
      <c r="K23" s="115"/>
      <c r="L23" s="115"/>
      <c r="M23" s="74" t="s">
        <v>28</v>
      </c>
      <c r="N23" s="114" t="str">
        <f>IF(AND(D15&gt;=500,O15&gt;=500,Z15&gt;=500,D18&gt;=500,O18&gt;=500,Z18&gt;=500,D21&gt;=500,O21&gt;=500,Z21&gt;=500),"適合","不適合")</f>
        <v>不適合</v>
      </c>
      <c r="O23" s="114"/>
      <c r="P23" s="114"/>
      <c r="Q23" s="114"/>
      <c r="R23" s="73" t="s">
        <v>44</v>
      </c>
      <c r="S23" s="74" t="s">
        <v>80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</row>
    <row r="24" spans="1:40" ht="16.5" customHeight="1">
      <c r="A24" s="119" t="s">
        <v>26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 t="s">
        <v>43</v>
      </c>
      <c r="O24" s="122"/>
      <c r="P24" s="122"/>
      <c r="Q24" s="122"/>
      <c r="R24" s="122"/>
      <c r="S24" s="122"/>
      <c r="T24" s="123"/>
      <c r="U24" s="29"/>
      <c r="V24" s="29"/>
      <c r="W24" s="29"/>
      <c r="X24" s="21"/>
      <c r="Y24" s="21"/>
      <c r="Z24" s="21"/>
      <c r="AA24" s="21"/>
      <c r="AB24" s="21"/>
      <c r="AC24" s="21"/>
      <c r="AD24" s="21"/>
      <c r="AE24" s="21"/>
      <c r="AF24" s="21"/>
      <c r="AG24" s="29"/>
      <c r="AH24" s="29"/>
      <c r="AI24" s="32"/>
      <c r="AN24" s="47"/>
    </row>
    <row r="25" spans="1:40" ht="6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7"/>
      <c r="O25" s="47"/>
      <c r="P25" s="47"/>
      <c r="Q25" s="47"/>
      <c r="R25" s="47"/>
      <c r="S25" s="47"/>
      <c r="T25" s="47"/>
      <c r="U25" s="30"/>
      <c r="V25" s="30"/>
      <c r="W25" s="30"/>
      <c r="X25" s="31"/>
      <c r="Y25" s="31"/>
      <c r="Z25" s="31"/>
      <c r="AA25" s="31"/>
      <c r="AB25" s="31"/>
      <c r="AC25" s="31"/>
      <c r="AD25" s="31"/>
      <c r="AE25" s="31"/>
      <c r="AF25" s="31"/>
      <c r="AG25" s="30"/>
      <c r="AH25" s="30"/>
      <c r="AI25" s="35"/>
      <c r="AN25" s="50"/>
    </row>
    <row r="26" spans="1:35" ht="6" customHeigh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0"/>
      <c r="L26" s="30"/>
      <c r="M26" s="31"/>
      <c r="N26" s="31"/>
      <c r="O26" s="31"/>
      <c r="P26" s="51"/>
      <c r="Q26" s="51"/>
      <c r="R26" s="51"/>
      <c r="S26" s="30"/>
      <c r="T26" s="30"/>
      <c r="U26" s="30"/>
      <c r="V26" s="30"/>
      <c r="W26" s="30"/>
      <c r="X26" s="31"/>
      <c r="Y26" s="31"/>
      <c r="Z26" s="31"/>
      <c r="AA26" s="31"/>
      <c r="AB26" s="31"/>
      <c r="AC26" s="31"/>
      <c r="AD26" s="31"/>
      <c r="AE26" s="31"/>
      <c r="AF26" s="31"/>
      <c r="AG26" s="30"/>
      <c r="AH26" s="30"/>
      <c r="AI26" s="35"/>
    </row>
    <row r="27" spans="1:35" ht="19.5" customHeight="1">
      <c r="A27" s="39"/>
      <c r="B27" s="7"/>
      <c r="C27" s="7"/>
      <c r="D27" s="130"/>
      <c r="E27" s="98"/>
      <c r="F27" s="98"/>
      <c r="G27" s="98"/>
      <c r="H27" s="99"/>
      <c r="I27" s="38" t="s">
        <v>75</v>
      </c>
      <c r="J27" s="31"/>
      <c r="K27" s="7"/>
      <c r="L27" s="7"/>
      <c r="M27" s="7"/>
      <c r="N27" s="7"/>
      <c r="O27" s="130"/>
      <c r="P27" s="98"/>
      <c r="Q27" s="98"/>
      <c r="R27" s="98"/>
      <c r="S27" s="99"/>
      <c r="T27" s="38" t="s">
        <v>75</v>
      </c>
      <c r="U27" s="31"/>
      <c r="V27" s="7"/>
      <c r="W27" s="7"/>
      <c r="X27" s="7"/>
      <c r="Y27" s="7"/>
      <c r="Z27" s="130"/>
      <c r="AA27" s="98"/>
      <c r="AB27" s="98"/>
      <c r="AC27" s="98"/>
      <c r="AD27" s="99"/>
      <c r="AE27" s="38" t="s">
        <v>75</v>
      </c>
      <c r="AF27" s="31"/>
      <c r="AG27" s="30"/>
      <c r="AH27" s="30"/>
      <c r="AI27" s="35"/>
    </row>
    <row r="28" spans="1:35" ht="3.75" customHeight="1">
      <c r="A28" s="39"/>
      <c r="B28" s="17"/>
      <c r="C28" s="7"/>
      <c r="D28" s="7"/>
      <c r="E28" s="7"/>
      <c r="F28" s="7"/>
      <c r="G28" s="7"/>
      <c r="H28" s="7"/>
      <c r="I28" s="7"/>
      <c r="J28" s="7"/>
      <c r="K28" s="8"/>
      <c r="L28" s="9"/>
      <c r="M28" s="7"/>
      <c r="N28" s="7"/>
      <c r="O28" s="7"/>
      <c r="P28" s="7"/>
      <c r="Q28" s="7"/>
      <c r="R28" s="7"/>
      <c r="S28" s="7"/>
      <c r="T28" s="7"/>
      <c r="U28" s="7"/>
      <c r="V28" s="9"/>
      <c r="W28" s="9"/>
      <c r="X28" s="7"/>
      <c r="Y28" s="7"/>
      <c r="Z28" s="7"/>
      <c r="AA28" s="7"/>
      <c r="AB28" s="7"/>
      <c r="AC28" s="7"/>
      <c r="AD28" s="7"/>
      <c r="AE28" s="7"/>
      <c r="AF28" s="7"/>
      <c r="AG28" s="30"/>
      <c r="AH28" s="17"/>
      <c r="AI28" s="35"/>
    </row>
    <row r="29" spans="1:35" ht="3.75" customHeight="1">
      <c r="A29" s="39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5"/>
      <c r="AH29" s="17"/>
      <c r="AI29" s="6"/>
    </row>
    <row r="30" spans="1:35" ht="19.5" customHeight="1">
      <c r="A30" s="124" t="s">
        <v>62</v>
      </c>
      <c r="B30" s="125"/>
      <c r="C30" s="7"/>
      <c r="D30" s="130"/>
      <c r="E30" s="98"/>
      <c r="F30" s="98"/>
      <c r="G30" s="98"/>
      <c r="H30" s="99"/>
      <c r="I30" s="38" t="s">
        <v>75</v>
      </c>
      <c r="J30" s="31"/>
      <c r="K30" s="7"/>
      <c r="L30" s="7"/>
      <c r="M30" s="7"/>
      <c r="N30" s="7"/>
      <c r="O30" s="130"/>
      <c r="P30" s="98"/>
      <c r="Q30" s="98"/>
      <c r="R30" s="98"/>
      <c r="S30" s="99"/>
      <c r="T30" s="38" t="s">
        <v>77</v>
      </c>
      <c r="U30" s="31"/>
      <c r="V30" s="7"/>
      <c r="W30" s="7"/>
      <c r="X30" s="7"/>
      <c r="Y30" s="7"/>
      <c r="Z30" s="130"/>
      <c r="AA30" s="98"/>
      <c r="AB30" s="98"/>
      <c r="AC30" s="98"/>
      <c r="AD30" s="99"/>
      <c r="AE30" s="38" t="s">
        <v>77</v>
      </c>
      <c r="AF30" s="31"/>
      <c r="AG30" s="193" t="s">
        <v>25</v>
      </c>
      <c r="AH30" s="193"/>
      <c r="AI30" s="194"/>
    </row>
    <row r="31" spans="1:35" ht="3.75" customHeight="1">
      <c r="A31" s="40"/>
      <c r="B31" s="17"/>
      <c r="C31" s="7"/>
      <c r="D31" s="7"/>
      <c r="E31" s="7"/>
      <c r="F31" s="7"/>
      <c r="G31" s="7"/>
      <c r="H31" s="7"/>
      <c r="I31" s="7"/>
      <c r="J31" s="7"/>
      <c r="K31" s="3"/>
      <c r="L31" s="3"/>
      <c r="M31" s="7"/>
      <c r="N31" s="7"/>
      <c r="O31" s="7"/>
      <c r="P31" s="7"/>
      <c r="Q31" s="7"/>
      <c r="R31" s="7"/>
      <c r="S31" s="7"/>
      <c r="T31" s="7"/>
      <c r="U31" s="7"/>
      <c r="V31" s="3"/>
      <c r="W31" s="3"/>
      <c r="X31" s="7"/>
      <c r="Y31" s="7"/>
      <c r="Z31" s="7"/>
      <c r="AA31" s="7"/>
      <c r="AB31" s="7"/>
      <c r="AC31" s="7"/>
      <c r="AD31" s="7"/>
      <c r="AE31" s="7"/>
      <c r="AF31" s="7"/>
      <c r="AG31" s="42"/>
      <c r="AH31" s="17"/>
      <c r="AI31" s="41"/>
    </row>
    <row r="32" spans="1:35" ht="3.75" customHeight="1">
      <c r="A32" s="40"/>
      <c r="B32" s="7"/>
      <c r="C32" s="7"/>
      <c r="D32" s="7"/>
      <c r="E32" s="7"/>
      <c r="F32" s="7"/>
      <c r="G32" s="7"/>
      <c r="H32" s="7"/>
      <c r="I32" s="7"/>
      <c r="J32" s="7"/>
      <c r="K32" s="3"/>
      <c r="L32" s="3"/>
      <c r="M32" s="7"/>
      <c r="N32" s="7"/>
      <c r="O32" s="7"/>
      <c r="P32" s="7"/>
      <c r="Q32" s="7"/>
      <c r="R32" s="7"/>
      <c r="S32" s="7"/>
      <c r="T32" s="7"/>
      <c r="U32" s="7"/>
      <c r="V32" s="3"/>
      <c r="W32" s="3"/>
      <c r="X32" s="7"/>
      <c r="Y32" s="7"/>
      <c r="Z32" s="7"/>
      <c r="AA32" s="7"/>
      <c r="AB32" s="7"/>
      <c r="AC32" s="7"/>
      <c r="AD32" s="7"/>
      <c r="AE32" s="7"/>
      <c r="AF32" s="7"/>
      <c r="AG32" s="42"/>
      <c r="AH32" s="42"/>
      <c r="AI32" s="41"/>
    </row>
    <row r="33" spans="1:35" ht="19.5" customHeight="1">
      <c r="A33" s="40"/>
      <c r="B33" s="42"/>
      <c r="C33" s="42"/>
      <c r="D33" s="127"/>
      <c r="E33" s="128"/>
      <c r="F33" s="128"/>
      <c r="G33" s="128"/>
      <c r="H33" s="129"/>
      <c r="I33" s="38" t="s">
        <v>76</v>
      </c>
      <c r="J33" s="31"/>
      <c r="K33" s="42"/>
      <c r="L33" s="42"/>
      <c r="M33" s="42"/>
      <c r="N33" s="42"/>
      <c r="O33" s="127"/>
      <c r="P33" s="128"/>
      <c r="Q33" s="128"/>
      <c r="R33" s="128"/>
      <c r="S33" s="129"/>
      <c r="T33" s="38" t="s">
        <v>76</v>
      </c>
      <c r="U33" s="31"/>
      <c r="V33" s="42"/>
      <c r="W33" s="42"/>
      <c r="X33" s="42"/>
      <c r="Y33" s="42"/>
      <c r="Z33" s="127"/>
      <c r="AA33" s="128"/>
      <c r="AB33" s="128"/>
      <c r="AC33" s="128"/>
      <c r="AD33" s="129"/>
      <c r="AE33" s="38" t="s">
        <v>77</v>
      </c>
      <c r="AF33" s="31"/>
      <c r="AG33" s="42"/>
      <c r="AH33" s="42"/>
      <c r="AI33" s="41"/>
    </row>
    <row r="34" spans="1:36" ht="8.25" customHeight="1">
      <c r="A34" s="75"/>
      <c r="B34" s="81"/>
      <c r="C34" s="81"/>
      <c r="D34" s="77"/>
      <c r="E34" s="77"/>
      <c r="F34" s="77"/>
      <c r="G34" s="77"/>
      <c r="H34" s="77"/>
      <c r="I34" s="78"/>
      <c r="J34" s="78"/>
      <c r="K34" s="81"/>
      <c r="L34" s="81"/>
      <c r="M34" s="81"/>
      <c r="N34" s="81"/>
      <c r="O34" s="77"/>
      <c r="P34" s="77"/>
      <c r="Q34" s="77"/>
      <c r="R34" s="77"/>
      <c r="S34" s="77"/>
      <c r="T34" s="78"/>
      <c r="U34" s="78"/>
      <c r="V34" s="81"/>
      <c r="W34" s="81"/>
      <c r="X34" s="81"/>
      <c r="Y34" s="81"/>
      <c r="Z34" s="77"/>
      <c r="AA34" s="77"/>
      <c r="AB34" s="77"/>
      <c r="AC34" s="77"/>
      <c r="AD34" s="77"/>
      <c r="AE34" s="78"/>
      <c r="AF34" s="78"/>
      <c r="AG34" s="81"/>
      <c r="AH34" s="81"/>
      <c r="AI34" s="82"/>
      <c r="AJ34" s="83"/>
    </row>
    <row r="35" spans="1:35" ht="19.5" customHeight="1">
      <c r="A35" s="52"/>
      <c r="B35" s="44"/>
      <c r="C35" s="115" t="s">
        <v>81</v>
      </c>
      <c r="D35" s="115"/>
      <c r="E35" s="115"/>
      <c r="F35" s="115"/>
      <c r="G35" s="115"/>
      <c r="H35" s="115"/>
      <c r="I35" s="115"/>
      <c r="J35" s="115"/>
      <c r="K35" s="115"/>
      <c r="L35" s="115"/>
      <c r="M35" s="74" t="s">
        <v>28</v>
      </c>
      <c r="N35" s="114" t="str">
        <f>IF(AND(D27&gt;=300,O27&gt;=300,Z27&gt;=300,D30&gt;=300,O30&gt;=300,Z30&gt;=300,D33&gt;=300,O33&gt;=300,Z33&gt;=300),"適合","不適合")</f>
        <v>不適合</v>
      </c>
      <c r="O35" s="114"/>
      <c r="P35" s="114"/>
      <c r="Q35" s="114"/>
      <c r="R35" s="73" t="s">
        <v>44</v>
      </c>
      <c r="S35" s="74" t="s">
        <v>80</v>
      </c>
      <c r="T35" s="44"/>
      <c r="U35" s="44"/>
      <c r="V35" s="44"/>
      <c r="W35" s="44"/>
      <c r="X35" s="44"/>
      <c r="Y35" s="44"/>
      <c r="Z35" s="44"/>
      <c r="AA35" s="42"/>
      <c r="AB35" s="42"/>
      <c r="AC35" s="42"/>
      <c r="AD35" s="44"/>
      <c r="AE35" s="44"/>
      <c r="AF35" s="44"/>
      <c r="AG35" s="53"/>
      <c r="AH35" s="53"/>
      <c r="AI35" s="54"/>
    </row>
    <row r="36" spans="1:35" ht="15" customHeight="1">
      <c r="A36" s="55"/>
      <c r="B36" s="116" t="s">
        <v>78</v>
      </c>
      <c r="C36" s="56"/>
      <c r="D36" s="42"/>
      <c r="E36" s="42"/>
      <c r="F36" s="42"/>
      <c r="G36" s="57" t="s">
        <v>46</v>
      </c>
      <c r="H36" s="57"/>
      <c r="I36" s="57"/>
      <c r="J36" s="57"/>
      <c r="K36" s="57"/>
      <c r="L36" s="42"/>
      <c r="M36" s="57" t="s">
        <v>47</v>
      </c>
      <c r="N36" s="57"/>
      <c r="O36" s="57"/>
      <c r="P36" s="57"/>
      <c r="Q36" s="57"/>
      <c r="R36" s="42"/>
      <c r="S36" s="57" t="s">
        <v>48</v>
      </c>
      <c r="T36" s="57"/>
      <c r="U36" s="57"/>
      <c r="V36" s="57"/>
      <c r="W36" s="57"/>
      <c r="X36" s="57"/>
      <c r="Y36" s="58"/>
      <c r="Z36" s="18" t="s">
        <v>41</v>
      </c>
      <c r="AA36" s="18"/>
      <c r="AB36" s="18"/>
      <c r="AC36" s="213" t="s">
        <v>69</v>
      </c>
      <c r="AD36" s="214"/>
      <c r="AE36" s="214"/>
      <c r="AF36" s="215"/>
      <c r="AG36" s="188" t="s">
        <v>39</v>
      </c>
      <c r="AH36" s="189"/>
      <c r="AI36" s="190"/>
    </row>
    <row r="37" spans="1:35" ht="24.75" customHeight="1">
      <c r="A37" s="59"/>
      <c r="B37" s="117"/>
      <c r="C37" s="60"/>
      <c r="D37" s="192" t="s">
        <v>43</v>
      </c>
      <c r="E37" s="172"/>
      <c r="F37" s="172"/>
      <c r="G37" s="12" t="s">
        <v>28</v>
      </c>
      <c r="H37" s="137">
        <f>IF(MAX(D15,O15,Z15,D18,O18,Z18,D21,O21,AM27)=0,"",MAX(D15,O15,Z15,D18,O18,Z18,D21,O21,Z21))</f>
      </c>
      <c r="I37" s="137"/>
      <c r="J37" s="137"/>
      <c r="K37" s="71" t="s">
        <v>44</v>
      </c>
      <c r="L37" s="72"/>
      <c r="M37" s="71" t="s">
        <v>28</v>
      </c>
      <c r="N37" s="138">
        <f>IF(MIN(D15,O15,Z15,D18,O18,Z18,D21,O21,Z21)=0,"",MIN(D15,O15,Z15,D18,O18,Z18,D21,O21,Z21))</f>
      </c>
      <c r="O37" s="138"/>
      <c r="P37" s="138"/>
      <c r="Q37" s="71" t="s">
        <v>44</v>
      </c>
      <c r="R37" s="72"/>
      <c r="S37" s="71"/>
      <c r="T37" s="71" t="s">
        <v>28</v>
      </c>
      <c r="U37" s="137">
        <f>IF(N37="","",IF(N37&gt;0,(IF((H37/N37)&lt;=INT(H37/N37),INT(H37/N37),INT(H37/N37)+1)),""))</f>
      </c>
      <c r="V37" s="137"/>
      <c r="W37" s="94" t="s">
        <v>45</v>
      </c>
      <c r="X37" s="12"/>
      <c r="Y37" s="12" t="s">
        <v>44</v>
      </c>
      <c r="Z37" s="183">
        <f>IF(U37&lt;=10,"✔","")</f>
      </c>
      <c r="AA37" s="184"/>
      <c r="AB37" s="61" t="s">
        <v>21</v>
      </c>
      <c r="AC37" s="84"/>
      <c r="AD37" s="184">
        <f>IF(AND(U37&gt;10,U37&lt;=20),"✔","")</f>
      </c>
      <c r="AE37" s="184"/>
      <c r="AF37" s="62" t="s">
        <v>40</v>
      </c>
      <c r="AG37" s="183" t="str">
        <f>IF(U37&gt;20,"✔","")</f>
        <v>✔</v>
      </c>
      <c r="AH37" s="184"/>
      <c r="AI37" s="60" t="s">
        <v>22</v>
      </c>
    </row>
    <row r="38" spans="1:35" ht="24.75" customHeight="1">
      <c r="A38" s="59"/>
      <c r="B38" s="118"/>
      <c r="C38" s="60"/>
      <c r="D38" s="139" t="s">
        <v>42</v>
      </c>
      <c r="E38" s="140"/>
      <c r="F38" s="140"/>
      <c r="G38" s="71" t="s">
        <v>28</v>
      </c>
      <c r="H38" s="138">
        <f>IF(MAX(D27,O27,Z27,D30,O30,Z30,D33,O33,Z33)=0,"",MAX(D27,O27,Z27,D30,O30,Z30,D33,O33,Z33))</f>
      </c>
      <c r="I38" s="138"/>
      <c r="J38" s="138"/>
      <c r="K38" s="71" t="s">
        <v>44</v>
      </c>
      <c r="L38" s="72"/>
      <c r="M38" s="71" t="s">
        <v>28</v>
      </c>
      <c r="N38" s="138">
        <f>IF(MIN(D27,O27,Z27,D30,O30,Z30,D33,O33,Z33)=0,"",MIN(D27,O27,Z27,D30,O30,Z30,D33,O33,Z33))</f>
      </c>
      <c r="O38" s="138"/>
      <c r="P38" s="138"/>
      <c r="Q38" s="71" t="s">
        <v>44</v>
      </c>
      <c r="R38" s="72"/>
      <c r="S38" s="71"/>
      <c r="T38" s="71" t="s">
        <v>28</v>
      </c>
      <c r="U38" s="138">
        <f>IF(N38="","",IF(N38&gt;0,(IF((H38/N38)&lt;=INT(H38/N38),INT(H38/N38),INT(H38/N38)+1)),""))</f>
      </c>
      <c r="V38" s="138"/>
      <c r="W38" s="95" t="s">
        <v>45</v>
      </c>
      <c r="X38" s="95"/>
      <c r="Y38" s="71" t="s">
        <v>44</v>
      </c>
      <c r="Z38" s="183">
        <f>IF(U38&lt;=10,"✔","")</f>
      </c>
      <c r="AA38" s="184"/>
      <c r="AB38" s="85" t="s">
        <v>21</v>
      </c>
      <c r="AC38" s="86"/>
      <c r="AD38" s="184">
        <f>IF(AND(U38&gt;10,U38&lt;=20),"✔","")</f>
      </c>
      <c r="AE38" s="184"/>
      <c r="AF38" s="87" t="s">
        <v>40</v>
      </c>
      <c r="AG38" s="183" t="str">
        <f>IF(U38&gt;20,"✔","")</f>
        <v>✔</v>
      </c>
      <c r="AH38" s="184"/>
      <c r="AI38" s="63" t="s">
        <v>22</v>
      </c>
    </row>
    <row r="39" spans="1:38" ht="19.5" customHeight="1">
      <c r="A39" s="55"/>
      <c r="B39" s="25" t="s">
        <v>63</v>
      </c>
      <c r="C39" s="56"/>
      <c r="D39" s="163" t="s">
        <v>90</v>
      </c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5"/>
      <c r="Z39" s="152"/>
      <c r="AA39" s="153"/>
      <c r="AB39" s="176" t="s">
        <v>50</v>
      </c>
      <c r="AC39" s="176"/>
      <c r="AD39" s="177"/>
      <c r="AE39" s="174"/>
      <c r="AF39" s="175"/>
      <c r="AG39" s="178" t="s">
        <v>51</v>
      </c>
      <c r="AH39" s="179"/>
      <c r="AI39" s="180"/>
      <c r="AL39" s="88" t="s">
        <v>82</v>
      </c>
    </row>
    <row r="40" spans="1:38" ht="22.5" customHeight="1">
      <c r="A40" s="59"/>
      <c r="B40" s="61" t="s">
        <v>64</v>
      </c>
      <c r="C40" s="60"/>
      <c r="D40" s="146" t="s">
        <v>49</v>
      </c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8"/>
      <c r="Z40" s="155"/>
      <c r="AA40" s="156"/>
      <c r="AB40" s="172" t="s">
        <v>50</v>
      </c>
      <c r="AC40" s="172"/>
      <c r="AD40" s="173"/>
      <c r="AE40" s="155"/>
      <c r="AF40" s="156"/>
      <c r="AG40" s="185" t="s">
        <v>51</v>
      </c>
      <c r="AH40" s="186"/>
      <c r="AI40" s="187"/>
      <c r="AL40" s="89" t="s">
        <v>83</v>
      </c>
    </row>
    <row r="41" spans="1:38" ht="19.5" customHeight="1">
      <c r="A41" s="59"/>
      <c r="B41" s="61" t="s">
        <v>65</v>
      </c>
      <c r="C41" s="60"/>
      <c r="D41" s="221" t="s">
        <v>92</v>
      </c>
      <c r="E41" s="210" t="s">
        <v>91</v>
      </c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20"/>
      <c r="Z41" s="161"/>
      <c r="AA41" s="162"/>
      <c r="AB41" s="157" t="s">
        <v>50</v>
      </c>
      <c r="AC41" s="157"/>
      <c r="AD41" s="158"/>
      <c r="AE41" s="161"/>
      <c r="AF41" s="162"/>
      <c r="AG41" s="210" t="s">
        <v>51</v>
      </c>
      <c r="AH41" s="211"/>
      <c r="AI41" s="212"/>
      <c r="AL41" t="s">
        <v>85</v>
      </c>
    </row>
    <row r="42" spans="1:38" ht="19.5" customHeight="1">
      <c r="A42" s="64"/>
      <c r="B42" s="65" t="s">
        <v>66</v>
      </c>
      <c r="C42" s="63"/>
      <c r="D42" s="222"/>
      <c r="E42" s="101" t="s">
        <v>89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2"/>
      <c r="Z42" s="149"/>
      <c r="AA42" s="150"/>
      <c r="AB42" s="44"/>
      <c r="AC42" s="151" t="s">
        <v>52</v>
      </c>
      <c r="AD42" s="151"/>
      <c r="AE42" s="151"/>
      <c r="AF42" s="151"/>
      <c r="AG42" s="151"/>
      <c r="AH42" s="53"/>
      <c r="AI42" s="54"/>
      <c r="AL42" t="s">
        <v>86</v>
      </c>
    </row>
    <row r="43" spans="1:35" ht="20.25" customHeight="1">
      <c r="A43" s="55" t="s">
        <v>67</v>
      </c>
      <c r="B43" s="66" t="s">
        <v>68</v>
      </c>
      <c r="C43" s="67"/>
      <c r="D43" s="46" t="s">
        <v>58</v>
      </c>
      <c r="E43" s="168" t="s">
        <v>53</v>
      </c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8"/>
      <c r="AA43" s="168"/>
      <c r="AB43" s="169"/>
      <c r="AC43" s="169"/>
      <c r="AD43" s="169"/>
      <c r="AE43" s="169"/>
      <c r="AF43" s="169"/>
      <c r="AG43" s="169"/>
      <c r="AH43" s="169"/>
      <c r="AI43" s="170"/>
    </row>
    <row r="44" spans="1:38" ht="20.25" customHeight="1">
      <c r="A44" s="68"/>
      <c r="B44" s="42"/>
      <c r="C44" s="45"/>
      <c r="D44" s="69" t="s">
        <v>59</v>
      </c>
      <c r="E44" s="154" t="s">
        <v>54</v>
      </c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71"/>
      <c r="AL44" t="s">
        <v>87</v>
      </c>
    </row>
    <row r="45" spans="1:35" ht="18.75" customHeight="1">
      <c r="A45" s="181" t="s">
        <v>55</v>
      </c>
      <c r="B45" s="182"/>
      <c r="C45" s="182"/>
      <c r="D45" s="166"/>
      <c r="E45" s="167"/>
      <c r="F45" s="154" t="s">
        <v>56</v>
      </c>
      <c r="G45" s="154"/>
      <c r="H45" s="154"/>
      <c r="I45" s="154"/>
      <c r="J45" s="154"/>
      <c r="K45" s="154"/>
      <c r="L45" s="154"/>
      <c r="M45" s="166"/>
      <c r="N45" s="167"/>
      <c r="O45" s="154" t="s">
        <v>57</v>
      </c>
      <c r="P45" s="154"/>
      <c r="Q45" s="154"/>
      <c r="R45" s="154"/>
      <c r="S45" s="154"/>
      <c r="T45" s="154"/>
      <c r="U45" s="166"/>
      <c r="V45" s="167"/>
      <c r="W45" s="145" t="s">
        <v>23</v>
      </c>
      <c r="X45" s="145"/>
      <c r="Y45" s="145"/>
      <c r="Z45" s="159"/>
      <c r="AA45" s="159"/>
      <c r="AB45" s="159"/>
      <c r="AC45" s="159"/>
      <c r="AD45" s="159"/>
      <c r="AE45" s="159"/>
      <c r="AF45" s="159"/>
      <c r="AG45" s="159"/>
      <c r="AH45" s="159"/>
      <c r="AI45" s="160"/>
    </row>
    <row r="46" spans="1:35" ht="16.5" customHeight="1">
      <c r="A46" s="207" t="s">
        <v>84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9"/>
    </row>
    <row r="47" spans="1:35" ht="15.75" customHeight="1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3"/>
    </row>
    <row r="48" spans="1:35" ht="18.75" customHeight="1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5"/>
    </row>
    <row r="49" spans="1:35" ht="18.75" customHeight="1">
      <c r="A49" s="106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5"/>
    </row>
    <row r="50" spans="1:35" ht="18.75" customHeight="1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9"/>
    </row>
    <row r="54" ht="13.5">
      <c r="M54" s="70"/>
    </row>
  </sheetData>
  <sheetProtection sheet="1" formatCells="0" selectLockedCells="1"/>
  <mergeCells count="139">
    <mergeCell ref="F1:AG1"/>
    <mergeCell ref="R6:X6"/>
    <mergeCell ref="AB11:AD11"/>
    <mergeCell ref="A11:J11"/>
    <mergeCell ref="K11:L11"/>
    <mergeCell ref="M11:N11"/>
    <mergeCell ref="AG10:AI10"/>
    <mergeCell ref="S10:Y10"/>
    <mergeCell ref="AH11:AI11"/>
    <mergeCell ref="AF11:AG11"/>
    <mergeCell ref="S11:T11"/>
    <mergeCell ref="U11:V11"/>
    <mergeCell ref="Y11:Z11"/>
    <mergeCell ref="AD12:AE12"/>
    <mergeCell ref="I10:J10"/>
    <mergeCell ref="K10:L10"/>
    <mergeCell ref="D15:H15"/>
    <mergeCell ref="A12:D12"/>
    <mergeCell ref="I12:K12"/>
    <mergeCell ref="M12:N12"/>
    <mergeCell ref="A46:AI46"/>
    <mergeCell ref="AF12:AH12"/>
    <mergeCell ref="AG41:AI41"/>
    <mergeCell ref="Z27:AD27"/>
    <mergeCell ref="O30:S30"/>
    <mergeCell ref="Z15:AD15"/>
    <mergeCell ref="D33:H33"/>
    <mergeCell ref="AC36:AF36"/>
    <mergeCell ref="O12:P12"/>
    <mergeCell ref="Z12:AB12"/>
    <mergeCell ref="A8:F8"/>
    <mergeCell ref="F9:G9"/>
    <mergeCell ref="I9:J9"/>
    <mergeCell ref="X4:AG4"/>
    <mergeCell ref="AE9:AH9"/>
    <mergeCell ref="Z6:AG6"/>
    <mergeCell ref="G10:H10"/>
    <mergeCell ref="Z10:AA10"/>
    <mergeCell ref="AB10:AD10"/>
    <mergeCell ref="AG2:AH2"/>
    <mergeCell ref="Q3:V3"/>
    <mergeCell ref="H3:P3"/>
    <mergeCell ref="AH6:AI6"/>
    <mergeCell ref="B3:G3"/>
    <mergeCell ref="AE10:AF10"/>
    <mergeCell ref="AA2:AB2"/>
    <mergeCell ref="AD2:AE2"/>
    <mergeCell ref="M10:N10"/>
    <mergeCell ref="O10:R10"/>
    <mergeCell ref="AG37:AH37"/>
    <mergeCell ref="AG38:AH38"/>
    <mergeCell ref="U37:V37"/>
    <mergeCell ref="D30:H30"/>
    <mergeCell ref="AG36:AI36"/>
    <mergeCell ref="U38:V38"/>
    <mergeCell ref="D37:F37"/>
    <mergeCell ref="AG30:AI30"/>
    <mergeCell ref="Z30:AD30"/>
    <mergeCell ref="Z33:AD33"/>
    <mergeCell ref="Z37:AA37"/>
    <mergeCell ref="Z38:AA38"/>
    <mergeCell ref="AD37:AE37"/>
    <mergeCell ref="AD38:AE38"/>
    <mergeCell ref="A18:B18"/>
    <mergeCell ref="N37:P37"/>
    <mergeCell ref="N38:P38"/>
    <mergeCell ref="O33:S33"/>
    <mergeCell ref="O27:S27"/>
    <mergeCell ref="A45:C45"/>
    <mergeCell ref="D45:E45"/>
    <mergeCell ref="F45:L45"/>
    <mergeCell ref="M45:N45"/>
    <mergeCell ref="AE39:AF39"/>
    <mergeCell ref="AB39:AD39"/>
    <mergeCell ref="AG39:AI39"/>
    <mergeCell ref="AE41:AF41"/>
    <mergeCell ref="AG40:AI40"/>
    <mergeCell ref="Z39:AA39"/>
    <mergeCell ref="O45:T45"/>
    <mergeCell ref="Z40:AA40"/>
    <mergeCell ref="AB41:AD41"/>
    <mergeCell ref="Z45:AI45"/>
    <mergeCell ref="Z41:AA41"/>
    <mergeCell ref="D39:Y39"/>
    <mergeCell ref="U45:V45"/>
    <mergeCell ref="E43:AI43"/>
    <mergeCell ref="E44:AI44"/>
    <mergeCell ref="W45:Y45"/>
    <mergeCell ref="D40:Y40"/>
    <mergeCell ref="Z42:AA42"/>
    <mergeCell ref="AC42:AG42"/>
    <mergeCell ref="AE40:AF40"/>
    <mergeCell ref="AB40:AD40"/>
    <mergeCell ref="E41:Y41"/>
    <mergeCell ref="D41:D42"/>
    <mergeCell ref="O15:S15"/>
    <mergeCell ref="O11:P11"/>
    <mergeCell ref="Q11:R11"/>
    <mergeCell ref="W11:X11"/>
    <mergeCell ref="R12:U12"/>
    <mergeCell ref="V12:X12"/>
    <mergeCell ref="H37:J37"/>
    <mergeCell ref="H38:J38"/>
    <mergeCell ref="D38:F38"/>
    <mergeCell ref="M8:N8"/>
    <mergeCell ref="G8:H8"/>
    <mergeCell ref="J8:K8"/>
    <mergeCell ref="E12:G12"/>
    <mergeCell ref="A9:E9"/>
    <mergeCell ref="A10:D10"/>
    <mergeCell ref="E10:F10"/>
    <mergeCell ref="AB8:AF8"/>
    <mergeCell ref="Y8:Z8"/>
    <mergeCell ref="AG8:AI8"/>
    <mergeCell ref="L9:O9"/>
    <mergeCell ref="P9:Z9"/>
    <mergeCell ref="AA9:AD9"/>
    <mergeCell ref="P8:U8"/>
    <mergeCell ref="V8:W8"/>
    <mergeCell ref="A30:B30"/>
    <mergeCell ref="AG18:AI18"/>
    <mergeCell ref="Z21:AD21"/>
    <mergeCell ref="D21:H21"/>
    <mergeCell ref="O21:S21"/>
    <mergeCell ref="D27:H27"/>
    <mergeCell ref="D18:H18"/>
    <mergeCell ref="O18:S18"/>
    <mergeCell ref="Z18:AD18"/>
    <mergeCell ref="N23:Q23"/>
    <mergeCell ref="E42:Y42"/>
    <mergeCell ref="A48:AI50"/>
    <mergeCell ref="AH1:AJ1"/>
    <mergeCell ref="A47:AI47"/>
    <mergeCell ref="N35:Q35"/>
    <mergeCell ref="C23:L23"/>
    <mergeCell ref="C35:L35"/>
    <mergeCell ref="B36:B38"/>
    <mergeCell ref="A24:M24"/>
    <mergeCell ref="N24:T24"/>
  </mergeCells>
  <dataValidations count="2">
    <dataValidation type="list" allowBlank="1" showInputMessage="1" showErrorMessage="1" sqref="Z39:AA42 AE39:AF41 D45:E45 M45:N45 U45:V45 E10:F10 I10:J10 Z10:AA10 AE10:AF10 K11:L11 O11:P11 S11:T11 W11:X11 AF11:AG11">
      <formula1>$AL$39</formula1>
    </dataValidation>
    <dataValidation type="list" allowBlank="1" showInputMessage="1" showErrorMessage="1" sqref="A47:AI47">
      <formula1>$AL$41:$AL$42</formula1>
    </dataValidation>
  </dataValidations>
  <printOptions/>
  <pageMargins left="0.4724409448818898" right="0.1968503937007874" top="0.4724409448818898" bottom="0.5511811023622047" header="0.4330708661417323" footer="0.35433070866141736"/>
  <pageSetup cellComments="asDisplayed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hirohisa</dc:creator>
  <cp:keywords/>
  <dc:description/>
  <cp:lastModifiedBy>taa</cp:lastModifiedBy>
  <cp:lastPrinted>2015-08-10T07:54:09Z</cp:lastPrinted>
  <dcterms:created xsi:type="dcterms:W3CDTF">1997-01-08T22:48:59Z</dcterms:created>
  <dcterms:modified xsi:type="dcterms:W3CDTF">2015-09-02T10:20:24Z</dcterms:modified>
  <cp:category/>
  <cp:version/>
  <cp:contentType/>
  <cp:contentStatus/>
</cp:coreProperties>
</file>