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75" windowWidth="12075" windowHeight="8340" tabRatio="761" activeTab="0"/>
  </bookViews>
  <sheets>
    <sheet name="換気及び保温等報告書（普通） (二酸化炭素)" sheetId="1" r:id="rId1"/>
  </sheets>
  <definedNames>
    <definedName name="_xlnm.Print_Area" localSheetId="0">'換気及び保温等報告書（普通） (二酸化炭素)'!$A$1:$AI$42</definedName>
    <definedName name="照度" localSheetId="0">'換気及び保温等報告書（普通） (二酸化炭素)'!#REF!,'換気及び保温等報告書（普通） (二酸化炭素)'!$AA$2,'換気及び保温等報告書（普通） (二酸化炭素)'!$AD$2,'換気及び保温等報告書（普通） (二酸化炭素)'!$AG$2,'換気及び保温等報告書（普通） (二酸化炭素)'!$F$3,'換気及び保温等報告書（普通） (二酸化炭素)'!$Z$6,'換気及び保温等報告書（普通） (二酸化炭素)'!#REF!</definedName>
    <definedName name="照度">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kawayaku03</author>
  </authors>
  <commentList>
    <comment ref="A38" authorId="0">
      <text>
        <r>
          <rPr>
            <b/>
            <sz val="9"/>
            <rFont val="ＭＳ Ｐゴシック"/>
            <family val="3"/>
          </rPr>
          <t>【</t>
        </r>
        <r>
          <rPr>
            <b/>
            <sz val="11"/>
            <rFont val="ＭＳ Ｐゴシック"/>
            <family val="3"/>
          </rPr>
          <t xml:space="preserve">二酸化炭素】:換気に関する項目
</t>
        </r>
        <r>
          <rPr>
            <sz val="11"/>
            <rFont val="ＭＳ Ｐゴシック"/>
            <family val="3"/>
          </rPr>
          <t>学校環境基準（1500ｐｐｍ以下）また、建築物環境衛生管理基準（1000ｐｐｍ）であることを考慮すると、測定値が1000ｐｐｍ以上であれば換気に関する所見をご記入ください。記入例（</t>
        </r>
        <r>
          <rPr>
            <u val="single"/>
            <sz val="11"/>
            <rFont val="ＭＳ Ｐゴシック"/>
            <family val="3"/>
          </rPr>
          <t>換気扇は稼働させ、休み時間等には窓開け換気を実施すること。</t>
        </r>
        <r>
          <rPr>
            <sz val="11"/>
            <rFont val="ＭＳ Ｐゴシック"/>
            <family val="3"/>
          </rPr>
          <t>）</t>
        </r>
        <r>
          <rPr>
            <sz val="9"/>
            <rFont val="ＭＳ Ｐゴシック"/>
            <family val="3"/>
          </rPr>
          <t xml:space="preserve">
</t>
        </r>
        <r>
          <rPr>
            <sz val="11"/>
            <rFont val="ＭＳ Ｐゴシック"/>
            <family val="3"/>
          </rPr>
          <t>また、</t>
        </r>
        <r>
          <rPr>
            <b/>
            <sz val="11"/>
            <rFont val="ＭＳ Ｐゴシック"/>
            <family val="3"/>
          </rPr>
          <t>【湿度が30％未満の場合】</t>
        </r>
        <r>
          <rPr>
            <sz val="11"/>
            <rFont val="ＭＳ Ｐゴシック"/>
            <family val="3"/>
          </rPr>
          <t>記入例（</t>
        </r>
        <r>
          <rPr>
            <u val="single"/>
            <sz val="11"/>
            <rFont val="ＭＳ Ｐゴシック"/>
            <family val="3"/>
          </rPr>
          <t>室内湿度が不適です。濡れタオルの使用、水の噴霧、加湿器の使用が有効です。</t>
        </r>
        <r>
          <rPr>
            <sz val="11"/>
            <rFont val="ＭＳ Ｐゴシック"/>
            <family val="3"/>
          </rPr>
          <t>）</t>
        </r>
      </text>
    </comment>
    <comment ref="I19" authorId="0">
      <text>
        <r>
          <rPr>
            <b/>
            <sz val="9"/>
            <rFont val="ＭＳ Ｐゴシック"/>
            <family val="3"/>
          </rPr>
          <t xml:space="preserve">測定値（0.00）の場合）
</t>
        </r>
        <r>
          <rPr>
            <b/>
            <u val="single"/>
            <sz val="9"/>
            <rFont val="ＭＳ Ｐゴシック"/>
            <family val="3"/>
          </rPr>
          <t>0.01未満と記載</t>
        </r>
        <r>
          <rPr>
            <b/>
            <sz val="9"/>
            <rFont val="ＭＳ Ｐゴシック"/>
            <family val="3"/>
          </rPr>
          <t>すること</t>
        </r>
      </text>
    </comment>
    <comment ref="I20" authorId="0">
      <text>
        <r>
          <rPr>
            <b/>
            <sz val="9"/>
            <rFont val="ＭＳ Ｐゴシック"/>
            <family val="3"/>
          </rPr>
          <t xml:space="preserve">測定値（0.00）の場合）
</t>
        </r>
        <r>
          <rPr>
            <b/>
            <u val="single"/>
            <sz val="9"/>
            <rFont val="ＭＳ Ｐゴシック"/>
            <family val="3"/>
          </rPr>
          <t>0.01未満と記載</t>
        </r>
        <r>
          <rPr>
            <b/>
            <sz val="9"/>
            <rFont val="ＭＳ Ｐゴシック"/>
            <family val="3"/>
          </rPr>
          <t>すること</t>
        </r>
      </text>
    </comment>
    <comment ref="I21" authorId="0">
      <text>
        <r>
          <rPr>
            <sz val="9"/>
            <rFont val="ＭＳ Ｐゴシック"/>
            <family val="3"/>
          </rPr>
          <t>▼をクリックして空調の有無について
「有」「無」から選択</t>
        </r>
      </text>
    </comment>
    <comment ref="I22" authorId="0">
      <text>
        <r>
          <rPr>
            <sz val="9"/>
            <rFont val="ＭＳ Ｐゴシック"/>
            <family val="3"/>
          </rPr>
          <t>▼をクリックして該当する空調を選択してください。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▼をクリックして空調の稼働状況を選択してください。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▼をクリックし換気設備について、有「稼働」・有「停止」・無から選択してください。
</t>
        </r>
      </text>
    </comment>
    <comment ref="U24" authorId="0">
      <text>
        <r>
          <rPr>
            <sz val="9"/>
            <rFont val="ＭＳ Ｐゴシック"/>
            <family val="3"/>
          </rPr>
          <t xml:space="preserve">▼をクリックして窓の開閉状況について、開・閉のどちらかを選択してください。
</t>
        </r>
      </text>
    </comment>
    <comment ref="AG24" authorId="0">
      <text>
        <r>
          <rPr>
            <sz val="9"/>
            <rFont val="ＭＳ Ｐゴシック"/>
            <family val="3"/>
          </rPr>
          <t xml:space="preserve">▼をクリックして教室のドアの開閉状況について、開・閉どちらかを選択してください。
</t>
        </r>
      </text>
    </comment>
    <comment ref="I16" authorId="0">
      <text>
        <r>
          <rPr>
            <b/>
            <sz val="11"/>
            <rFont val="ＭＳ Ｐゴシック"/>
            <family val="3"/>
          </rPr>
          <t>二酸化炭素の検出限界を0.05％としますので、検知管の読みが0.05％未満の場合：</t>
        </r>
        <r>
          <rPr>
            <sz val="11"/>
            <rFont val="ＭＳ Ｐゴシック"/>
            <family val="3"/>
          </rPr>
          <t>このセルに「0.05」と記入し、次のセルで「未満」を選択してください。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<sst xmlns="http://schemas.openxmlformats.org/spreadsheetml/2006/main" count="116" uniqueCount="100">
  <si>
    <t>年</t>
  </si>
  <si>
    <t>月</t>
  </si>
  <si>
    <t>時</t>
  </si>
  <si>
    <t>分</t>
  </si>
  <si>
    <t>％</t>
  </si>
  <si>
    <t>スチーム暖房</t>
  </si>
  <si>
    <t>0.10mg／m3 以下であること。（空気調和設備及び機械換気設備を使用した場合）</t>
  </si>
  <si>
    <t>川崎市立</t>
  </si>
  <si>
    <t>学校長様</t>
  </si>
  <si>
    <t>川崎市薬剤師会</t>
  </si>
  <si>
    <t>学校薬剤師</t>
  </si>
  <si>
    <t>　印</t>
  </si>
  <si>
    <t>平成</t>
  </si>
  <si>
    <t>日</t>
  </si>
  <si>
    <t>棟</t>
  </si>
  <si>
    <t>階</t>
  </si>
  <si>
    <t>外気温度</t>
  </si>
  <si>
    <t>外気湿度</t>
  </si>
  <si>
    <t>その他</t>
  </si>
  <si>
    <t>生徒</t>
  </si>
  <si>
    <t>人</t>
  </si>
  <si>
    <t>職員</t>
  </si>
  <si>
    <t>測定者</t>
  </si>
  <si>
    <t>合計</t>
  </si>
  <si>
    <t>空</t>
  </si>
  <si>
    <t>調</t>
  </si>
  <si>
    <t>状</t>
  </si>
  <si>
    <t>況</t>
  </si>
  <si>
    <t>鉄筋</t>
  </si>
  <si>
    <t>木造</t>
  </si>
  <si>
    <t>有</t>
  </si>
  <si>
    <t>開</t>
  </si>
  <si>
    <t>閉</t>
  </si>
  <si>
    <t>ﾌﾟﾚﾊﾌﾞ</t>
  </si>
  <si>
    <t>℃</t>
  </si>
  <si>
    <t>％</t>
  </si>
  <si>
    <t>（１）</t>
  </si>
  <si>
    <t>（２）</t>
  </si>
  <si>
    <t>（３）</t>
  </si>
  <si>
    <t>（４）</t>
  </si>
  <si>
    <t>（５）</t>
  </si>
  <si>
    <t>m/sec</t>
  </si>
  <si>
    <t>室外排気式石油ファンヒーター</t>
  </si>
  <si>
    <t>室内排気式石油ファンヒーター</t>
  </si>
  <si>
    <t>10℃以上、30℃以下であることが望ましい。</t>
  </si>
  <si>
    <t>30％以上、80％以下であることが望ましい。</t>
  </si>
  <si>
    <t>空調の有無</t>
  </si>
  <si>
    <t>空調の種類</t>
  </si>
  <si>
    <t>稼働状況</t>
  </si>
  <si>
    <t>換気設備の状況</t>
  </si>
  <si>
    <t>換気</t>
  </si>
  <si>
    <t>無</t>
  </si>
  <si>
    <t>判定　</t>
  </si>
  <si>
    <r>
      <t>㎎／m</t>
    </r>
    <r>
      <rPr>
        <vertAlign val="superscript"/>
        <sz val="9"/>
        <rFont val="ＭＳ 明朝"/>
        <family val="1"/>
      </rPr>
      <t>3</t>
    </r>
  </si>
  <si>
    <t>測定時在室人数</t>
  </si>
  <si>
    <t xml:space="preserve"> 測定年月日</t>
  </si>
  <si>
    <t>天候</t>
  </si>
  <si>
    <t>日</t>
  </si>
  <si>
    <t>二酸化炭素</t>
  </si>
  <si>
    <t>室内温度</t>
  </si>
  <si>
    <t>室内湿度</t>
  </si>
  <si>
    <t>浮遊粉じん</t>
  </si>
  <si>
    <t>気流</t>
  </si>
  <si>
    <t>温度</t>
  </si>
  <si>
    <t>相対湿度</t>
  </si>
  <si>
    <t>二酸化炭素測定</t>
  </si>
  <si>
    <t>）</t>
  </si>
  <si>
    <t>中間</t>
  </si>
  <si>
    <t>授業</t>
  </si>
  <si>
    <t>（</t>
  </si>
  <si>
    <t>外気　温度・湿度</t>
  </si>
  <si>
    <t>教室名</t>
  </si>
  <si>
    <t>時限目</t>
  </si>
  <si>
    <t>分後</t>
  </si>
  <si>
    <t>測定場所・構造</t>
  </si>
  <si>
    <t>二酸化炭素は、1500ppm(0.15%) 以下であることが望ましい。</t>
  </si>
  <si>
    <t>測定時刻</t>
  </si>
  <si>
    <t>✔</t>
  </si>
  <si>
    <t>基準に適合します。</t>
  </si>
  <si>
    <t>基準に不適です。</t>
  </si>
  <si>
    <t>二酸化炭素が不適です。換気扇は稼働させ、休み時間等に定期的に窓開け換気を実施してください。</t>
  </si>
  <si>
    <t>二酸化炭素が基準上限付近です。換気扇は稼働させ、休み時間等に定期的に窓開け換気を実施してください。</t>
  </si>
  <si>
    <t>　【所見、指導事項】</t>
  </si>
  <si>
    <t>教室の空気環境検査報告書</t>
  </si>
  <si>
    <t>室内湿度が不適です。濡れタオルの使用、水の噴霧、加湿器の使用等が有効と思われます。</t>
  </si>
  <si>
    <t>開始後10分間</t>
  </si>
  <si>
    <t>終了前10分間</t>
  </si>
  <si>
    <r>
      <t>0.5m／</t>
    </r>
    <r>
      <rPr>
        <sz val="10.5"/>
        <rFont val="ＭＳ 明朝"/>
        <family val="1"/>
      </rPr>
      <t>秒以下であることが望ましい。</t>
    </r>
    <r>
      <rPr>
        <sz val="9"/>
        <rFont val="ＭＳ 明朝"/>
        <family val="1"/>
      </rPr>
      <t>(空気調和設備及び機械換気設備を使用した場合)</t>
    </r>
  </si>
  <si>
    <t>未満</t>
  </si>
  <si>
    <t>エアコン</t>
  </si>
  <si>
    <t>無</t>
  </si>
  <si>
    <t>石油ｽﾄｰﾌﾞ</t>
  </si>
  <si>
    <t>冷房「稼働」</t>
  </si>
  <si>
    <t>冷房「停止」</t>
  </si>
  <si>
    <t>暖房「稼働」</t>
  </si>
  <si>
    <t>暖房「停止」</t>
  </si>
  <si>
    <t>有「稼働」</t>
  </si>
  <si>
    <t>有「停止」</t>
  </si>
  <si>
    <t>窓の開閉状況</t>
  </si>
  <si>
    <t>教室ドアの開閉状況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</si>
</sst>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"/>
    <numFmt numFmtId="181" formatCode="0_ "/>
    <numFmt numFmtId="182" formatCode="#,##0.0"/>
    <numFmt numFmtId="183" formatCode="#,##0_ "/>
    <numFmt numFmtId="184" formatCode="#,##0.0_ "/>
    <numFmt numFmtId="185" formatCode="#,##0.000"/>
    <numFmt numFmtId="186" formatCode="#,##0.0_);[Red]\(#,##0.0\)"/>
    <numFmt numFmtId="187" formatCode="0.0_ "/>
    <numFmt numFmtId="188" formatCode="#.##0"/>
    <numFmt numFmtId="189" formatCode="0.00_ "/>
    <numFmt numFmtId="190" formatCode="0.0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9"/>
      <name val="ＭＳ Ｐ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b/>
      <sz val="14"/>
      <name val="ＭＳ 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u val="single"/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 shrinkToFit="1"/>
      <protection/>
    </xf>
    <xf numFmtId="0" fontId="5" fillId="0" borderId="12" xfId="0" applyFont="1" applyFill="1" applyBorder="1" applyAlignment="1" applyProtection="1">
      <alignment vertical="center" shrinkToFit="1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vertical="center" shrinkToFit="1"/>
      <protection/>
    </xf>
    <xf numFmtId="0" fontId="7" fillId="0" borderId="14" xfId="0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187" fontId="4" fillId="0" borderId="11" xfId="0" applyNumberFormat="1" applyFont="1" applyFill="1" applyBorder="1" applyAlignment="1" applyProtection="1">
      <alignment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shrinkToFit="1"/>
      <protection/>
    </xf>
    <xf numFmtId="0" fontId="24" fillId="0" borderId="0" xfId="0" applyFont="1" applyBorder="1" applyAlignment="1" applyProtection="1">
      <alignment vertical="center" shrinkToFit="1"/>
      <protection/>
    </xf>
    <xf numFmtId="0" fontId="8" fillId="0" borderId="11" xfId="0" applyFont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vertical="center" shrinkToFit="1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 shrinkToFit="1"/>
      <protection/>
    </xf>
    <xf numFmtId="0" fontId="4" fillId="0" borderId="11" xfId="0" applyFont="1" applyFill="1" applyBorder="1" applyAlignment="1" applyProtection="1">
      <alignment vertical="center" shrinkToFit="1"/>
      <protection/>
    </xf>
    <xf numFmtId="0" fontId="4" fillId="0" borderId="14" xfId="0" applyFont="1" applyFill="1" applyBorder="1" applyAlignment="1" applyProtection="1">
      <alignment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8" fillId="0" borderId="12" xfId="0" applyFont="1" applyBorder="1" applyAlignment="1" applyProtection="1">
      <alignment vertical="center" shrinkToFit="1"/>
      <protection/>
    </xf>
    <xf numFmtId="0" fontId="9" fillId="0" borderId="0" xfId="0" applyFont="1" applyAlignment="1" applyProtection="1">
      <alignment/>
      <protection/>
    </xf>
    <xf numFmtId="0" fontId="17" fillId="0" borderId="14" xfId="0" applyFont="1" applyBorder="1" applyAlignment="1" applyProtection="1">
      <alignment horizontal="center" vertical="center" shrinkToFit="1"/>
      <protection locked="0"/>
    </xf>
    <xf numFmtId="0" fontId="17" fillId="0" borderId="16" xfId="0" applyFont="1" applyBorder="1" applyAlignment="1" applyProtection="1">
      <alignment horizontal="center" vertical="center" shrinkToFit="1"/>
      <protection locked="0"/>
    </xf>
    <xf numFmtId="189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89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189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0" xfId="0" applyFont="1" applyBorder="1" applyAlignment="1" applyProtection="1">
      <alignment horizontal="center" vertical="center" shrinkToFit="1"/>
      <protection locked="0"/>
    </xf>
    <xf numFmtId="0" fontId="17" fillId="0" borderId="17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/>
    </xf>
    <xf numFmtId="0" fontId="7" fillId="0" borderId="18" xfId="0" applyFont="1" applyBorder="1" applyAlignment="1" applyProtection="1">
      <alignment horizontal="center" vertical="center" shrinkToFit="1"/>
      <protection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distributed" vertical="center" shrinkToFit="1"/>
      <protection/>
    </xf>
    <xf numFmtId="0" fontId="7" fillId="0" borderId="18" xfId="0" applyFont="1" applyBorder="1" applyAlignment="1" applyProtection="1">
      <alignment horizontal="distributed" vertical="center" shrinkToFit="1"/>
      <protection/>
    </xf>
    <xf numFmtId="0" fontId="4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distributed" vertical="center" shrinkToFit="1"/>
      <protection/>
    </xf>
    <xf numFmtId="0" fontId="7" fillId="0" borderId="11" xfId="0" applyFont="1" applyBorder="1" applyAlignment="1" applyProtection="1">
      <alignment horizontal="distributed" vertical="center" shrinkToFit="1"/>
      <protection/>
    </xf>
    <xf numFmtId="0" fontId="7" fillId="0" borderId="14" xfId="0" applyFont="1" applyBorder="1" applyAlignment="1" applyProtection="1">
      <alignment horizontal="distributed" vertical="center" shrinkToFi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17" fillId="0" borderId="19" xfId="0" applyFont="1" applyFill="1" applyBorder="1" applyAlignment="1" applyProtection="1">
      <alignment horizontal="center" vertical="center" shrinkToFit="1"/>
      <protection locked="0"/>
    </xf>
    <xf numFmtId="0" fontId="17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21" xfId="0" applyFont="1" applyFill="1" applyBorder="1" applyAlignment="1" applyProtection="1">
      <alignment vertical="center" wrapText="1"/>
      <protection/>
    </xf>
    <xf numFmtId="0" fontId="12" fillId="0" borderId="2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4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distributed" vertical="center" shrinkToFit="1"/>
      <protection/>
    </xf>
    <xf numFmtId="0" fontId="7" fillId="0" borderId="11" xfId="0" applyFont="1" applyFill="1" applyBorder="1" applyAlignment="1" applyProtection="1">
      <alignment horizontal="distributed" vertical="center" shrinkToFit="1"/>
      <protection/>
    </xf>
    <xf numFmtId="0" fontId="7" fillId="0" borderId="14" xfId="0" applyFont="1" applyFill="1" applyBorder="1" applyAlignment="1" applyProtection="1">
      <alignment horizontal="distributed" vertical="center" shrinkToFit="1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 shrinkToFit="1"/>
      <protection/>
    </xf>
    <xf numFmtId="0" fontId="17" fillId="0" borderId="0" xfId="0" applyFont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shrinkToFit="1"/>
      <protection/>
    </xf>
    <xf numFmtId="0" fontId="5" fillId="0" borderId="23" xfId="0" applyFont="1" applyFill="1" applyBorder="1" applyAlignment="1" applyProtection="1">
      <alignment horizontal="center" vertical="center" shrinkToFit="1"/>
      <protection/>
    </xf>
    <xf numFmtId="0" fontId="17" fillId="0" borderId="20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right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11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7" fontId="7" fillId="0" borderId="15" xfId="0" applyNumberFormat="1" applyFont="1" applyBorder="1" applyAlignment="1" applyProtection="1">
      <alignment horizontal="center" vertical="center"/>
      <protection/>
    </xf>
    <xf numFmtId="187" fontId="7" fillId="0" borderId="11" xfId="0" applyNumberFormat="1" applyFont="1" applyBorder="1" applyAlignment="1" applyProtection="1">
      <alignment horizontal="center" vertical="center"/>
      <protection/>
    </xf>
    <xf numFmtId="187" fontId="1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1" fontId="17" fillId="0" borderId="12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7" fillId="0" borderId="15" xfId="0" applyFont="1" applyBorder="1" applyAlignment="1" applyProtection="1" quotePrefix="1">
      <alignment horizontal="center" vertical="center" shrinkToFit="1"/>
      <protection/>
    </xf>
    <xf numFmtId="0" fontId="7" fillId="0" borderId="14" xfId="0" applyFont="1" applyBorder="1" applyAlignment="1" applyProtection="1" quotePrefix="1">
      <alignment horizontal="center" vertical="center" shrinkToFit="1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22" fillId="0" borderId="11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 applyProtection="1">
      <alignment horizontal="center" vertical="center" textRotation="255"/>
      <protection/>
    </xf>
    <xf numFmtId="0" fontId="7" fillId="0" borderId="25" xfId="0" applyFont="1" applyBorder="1" applyAlignment="1" applyProtection="1">
      <alignment horizontal="center" vertical="center" textRotation="255"/>
      <protection/>
    </xf>
    <xf numFmtId="0" fontId="7" fillId="0" borderId="20" xfId="0" applyFont="1" applyBorder="1" applyAlignment="1" applyProtection="1">
      <alignment horizontal="center" vertical="center" textRotation="255"/>
      <protection/>
    </xf>
    <xf numFmtId="0" fontId="7" fillId="0" borderId="10" xfId="0" applyFont="1" applyBorder="1" applyAlignment="1" applyProtection="1">
      <alignment horizontal="center" vertical="center" textRotation="255"/>
      <protection/>
    </xf>
    <xf numFmtId="0" fontId="9" fillId="0" borderId="24" xfId="0" applyFont="1" applyBorder="1" applyAlignment="1" applyProtection="1" quotePrefix="1">
      <alignment horizontal="center" vertical="center" shrinkToFit="1"/>
      <protection/>
    </xf>
    <xf numFmtId="0" fontId="9" fillId="0" borderId="25" xfId="0" applyFont="1" applyBorder="1" applyAlignment="1" applyProtection="1">
      <alignment horizontal="center" vertical="center" shrinkToFit="1"/>
      <protection/>
    </xf>
    <xf numFmtId="0" fontId="9" fillId="0" borderId="24" xfId="0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horizontal="distributed" vertical="center" shrinkToFit="1"/>
      <protection/>
    </xf>
    <xf numFmtId="0" fontId="7" fillId="0" borderId="0" xfId="0" applyFont="1" applyBorder="1" applyAlignment="1" applyProtection="1">
      <alignment horizontal="distributed" vertical="center" shrinkToFit="1"/>
      <protection/>
    </xf>
    <xf numFmtId="0" fontId="7" fillId="0" borderId="25" xfId="0" applyFont="1" applyBorder="1" applyAlignment="1" applyProtection="1">
      <alignment horizontal="distributed"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25" xfId="0" applyFont="1" applyBorder="1" applyAlignment="1" applyProtection="1">
      <alignment vertical="center" shrinkToFit="1"/>
      <protection/>
    </xf>
    <xf numFmtId="0" fontId="9" fillId="0" borderId="26" xfId="0" applyFont="1" applyBorder="1" applyAlignment="1" applyProtection="1" quotePrefix="1">
      <alignment horizontal="center" vertical="center" shrinkToFit="1"/>
      <protection/>
    </xf>
    <xf numFmtId="0" fontId="9" fillId="0" borderId="27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distributed" vertical="center" shrinkToFit="1"/>
      <protection/>
    </xf>
    <xf numFmtId="0" fontId="7" fillId="0" borderId="28" xfId="0" applyFont="1" applyBorder="1" applyAlignment="1" applyProtection="1">
      <alignment horizontal="distributed" vertical="center" shrinkToFit="1"/>
      <protection/>
    </xf>
    <xf numFmtId="0" fontId="7" fillId="0" borderId="27" xfId="0" applyFont="1" applyBorder="1" applyAlignment="1" applyProtection="1">
      <alignment horizontal="distributed" vertical="center" shrinkToFit="1"/>
      <protection/>
    </xf>
    <xf numFmtId="0" fontId="7" fillId="0" borderId="26" xfId="0" applyFont="1" applyBorder="1" applyAlignment="1" applyProtection="1">
      <alignment horizontal="center" vertical="center" textRotation="255"/>
      <protection/>
    </xf>
    <xf numFmtId="0" fontId="7" fillId="0" borderId="27" xfId="0" applyFont="1" applyBorder="1" applyAlignment="1" applyProtection="1">
      <alignment horizontal="center" vertical="center" textRotation="255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vertical="center" shrinkToFit="1"/>
      <protection/>
    </xf>
    <xf numFmtId="0" fontId="7" fillId="0" borderId="0" xfId="0" applyFont="1" applyAlignment="1" applyProtection="1">
      <alignment horizontal="distributed" vertical="center" shrinkToFit="1"/>
      <protection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17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9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/>
      <protection/>
    </xf>
    <xf numFmtId="187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87" fontId="4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4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0" borderId="25" xfId="0" applyFont="1" applyBorder="1" applyAlignment="1" applyProtection="1">
      <alignment vertical="top" wrapText="1"/>
      <protection locked="0"/>
    </xf>
    <xf numFmtId="0" fontId="7" fillId="0" borderId="20" xfId="0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center" vertical="center" shrinkToFit="1"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0" fontId="7" fillId="0" borderId="20" xfId="0" applyFont="1" applyBorder="1" applyAlignment="1" applyProtection="1">
      <alignment horizontal="distributed" vertical="center" shrinkToFit="1"/>
      <protection/>
    </xf>
    <xf numFmtId="0" fontId="7" fillId="0" borderId="12" xfId="0" applyFont="1" applyBorder="1" applyAlignment="1" applyProtection="1">
      <alignment horizontal="distributed" vertical="center" shrinkToFit="1"/>
      <protection/>
    </xf>
    <xf numFmtId="0" fontId="7" fillId="0" borderId="10" xfId="0" applyFont="1" applyBorder="1" applyAlignment="1" applyProtection="1">
      <alignment horizontal="distributed" vertical="center" shrinkToFit="1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 shrinkToFit="1"/>
      <protection/>
    </xf>
    <xf numFmtId="0" fontId="7" fillId="0" borderId="28" xfId="0" applyFont="1" applyBorder="1" applyAlignment="1" applyProtection="1">
      <alignment horizontal="left" vertical="center" shrinkToFit="1"/>
      <protection/>
    </xf>
    <xf numFmtId="0" fontId="7" fillId="0" borderId="27" xfId="0" applyFont="1" applyBorder="1" applyAlignment="1" applyProtection="1">
      <alignment horizontal="left" vertical="center" shrinkToFit="1"/>
      <protection/>
    </xf>
    <xf numFmtId="0" fontId="7" fillId="0" borderId="24" xfId="0" applyFont="1" applyBorder="1" applyAlignment="1" applyProtection="1">
      <alignment horizontal="left" vertical="center" shrinkToFit="1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0" fontId="7" fillId="0" borderId="25" xfId="0" applyFont="1" applyBorder="1" applyAlignment="1" applyProtection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view="pageBreakPreview" zoomScale="85" zoomScaleNormal="85" zoomScaleSheetLayoutView="85" workbookViewId="0" topLeftCell="A19">
      <selection activeCell="A38" sqref="A38:AI42"/>
    </sheetView>
  </sheetViews>
  <sheetFormatPr defaultColWidth="9.00390625" defaultRowHeight="13.5"/>
  <cols>
    <col min="1" max="7" width="2.50390625" style="1" customWidth="1"/>
    <col min="8" max="8" width="5.125" style="1" customWidth="1"/>
    <col min="9" max="12" width="2.50390625" style="1" customWidth="1"/>
    <col min="13" max="13" width="2.625" style="1" customWidth="1"/>
    <col min="14" max="19" width="2.50390625" style="1" customWidth="1"/>
    <col min="20" max="20" width="3.125" style="1" customWidth="1"/>
    <col min="21" max="26" width="2.50390625" style="1" customWidth="1"/>
    <col min="27" max="27" width="3.25390625" style="1" customWidth="1"/>
    <col min="28" max="32" width="2.50390625" style="1" customWidth="1"/>
    <col min="33" max="33" width="3.00390625" style="1" customWidth="1"/>
    <col min="34" max="35" width="2.625" style="1" customWidth="1"/>
    <col min="36" max="45" width="2.625" style="8" hidden="1" customWidth="1"/>
    <col min="46" max="56" width="2.625" style="8" customWidth="1"/>
    <col min="57" max="57" width="3.625" style="8" customWidth="1"/>
    <col min="58" max="67" width="9.00390625" style="8" customWidth="1"/>
    <col min="68" max="16384" width="9.00390625" style="1" customWidth="1"/>
  </cols>
  <sheetData>
    <row r="1" spans="2:38" ht="27" customHeight="1">
      <c r="B1" s="7"/>
      <c r="D1" s="7"/>
      <c r="E1" s="83"/>
      <c r="F1" s="83"/>
      <c r="G1" s="83"/>
      <c r="I1" s="83" t="s">
        <v>83</v>
      </c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25"/>
      <c r="AB1" s="25"/>
      <c r="AC1" s="25"/>
      <c r="AD1" s="25"/>
      <c r="AE1" s="25"/>
      <c r="AF1" s="25"/>
      <c r="AG1" s="25"/>
      <c r="AH1" s="25"/>
      <c r="AI1" s="20"/>
      <c r="AL1" s="29"/>
    </row>
    <row r="2" spans="24:35" ht="27" customHeight="1">
      <c r="X2" s="85" t="s">
        <v>12</v>
      </c>
      <c r="Y2" s="85"/>
      <c r="Z2" s="85"/>
      <c r="AA2" s="84"/>
      <c r="AB2" s="84"/>
      <c r="AC2" s="22" t="s">
        <v>0</v>
      </c>
      <c r="AD2" s="84"/>
      <c r="AE2" s="84"/>
      <c r="AF2" s="22" t="s">
        <v>1</v>
      </c>
      <c r="AG2" s="84"/>
      <c r="AH2" s="84"/>
      <c r="AI2" s="22" t="s">
        <v>13</v>
      </c>
    </row>
    <row r="3" spans="2:17" ht="13.5" customHeight="1">
      <c r="B3" s="91" t="s">
        <v>7</v>
      </c>
      <c r="C3" s="91"/>
      <c r="D3" s="91"/>
      <c r="E3" s="91"/>
      <c r="F3" s="92"/>
      <c r="G3" s="92"/>
      <c r="H3" s="92"/>
      <c r="I3" s="92"/>
      <c r="J3" s="92"/>
      <c r="K3" s="92"/>
      <c r="L3" s="92"/>
      <c r="M3" s="92"/>
      <c r="N3" s="91" t="s">
        <v>8</v>
      </c>
      <c r="O3" s="91"/>
      <c r="P3" s="91"/>
      <c r="Q3" s="91"/>
    </row>
    <row r="4" spans="2:35" ht="14.25" customHeight="1">
      <c r="B4" s="91"/>
      <c r="C4" s="91"/>
      <c r="D4" s="91"/>
      <c r="E4" s="91"/>
      <c r="F4" s="92"/>
      <c r="G4" s="92"/>
      <c r="H4" s="92"/>
      <c r="I4" s="92"/>
      <c r="J4" s="92"/>
      <c r="K4" s="92"/>
      <c r="L4" s="92"/>
      <c r="M4" s="92"/>
      <c r="N4" s="91"/>
      <c r="O4" s="91"/>
      <c r="P4" s="91"/>
      <c r="Q4" s="91"/>
      <c r="V4" s="2"/>
      <c r="W4" s="2"/>
      <c r="X4" s="155" t="s">
        <v>9</v>
      </c>
      <c r="Y4" s="155"/>
      <c r="Z4" s="155"/>
      <c r="AA4" s="155"/>
      <c r="AB4" s="155"/>
      <c r="AC4" s="155"/>
      <c r="AD4" s="155"/>
      <c r="AE4" s="155"/>
      <c r="AF4" s="155"/>
      <c r="AG4" s="155"/>
      <c r="AH4" s="2"/>
      <c r="AI4" s="2"/>
    </row>
    <row r="5" ht="14.25"/>
    <row r="6" spans="19:35" ht="13.5" customHeight="1">
      <c r="S6" s="159" t="s">
        <v>10</v>
      </c>
      <c r="T6" s="159"/>
      <c r="U6" s="159"/>
      <c r="V6" s="159"/>
      <c r="W6" s="159"/>
      <c r="X6" s="159"/>
      <c r="Z6" s="156"/>
      <c r="AA6" s="156"/>
      <c r="AB6" s="156"/>
      <c r="AC6" s="156"/>
      <c r="AD6" s="156"/>
      <c r="AE6" s="156"/>
      <c r="AF6" s="156"/>
      <c r="AG6" s="156"/>
      <c r="AH6" s="154" t="s">
        <v>11</v>
      </c>
      <c r="AI6" s="154"/>
    </row>
    <row r="7" spans="19:35" ht="13.5" customHeight="1">
      <c r="S7" s="159"/>
      <c r="T7" s="159"/>
      <c r="U7" s="159"/>
      <c r="V7" s="159"/>
      <c r="W7" s="159"/>
      <c r="X7" s="159"/>
      <c r="Z7" s="157"/>
      <c r="AA7" s="157"/>
      <c r="AB7" s="157"/>
      <c r="AC7" s="157"/>
      <c r="AD7" s="157"/>
      <c r="AE7" s="157"/>
      <c r="AF7" s="157"/>
      <c r="AG7" s="157"/>
      <c r="AH7" s="154"/>
      <c r="AI7" s="154"/>
    </row>
    <row r="8" spans="21:35" ht="22.5" customHeight="1">
      <c r="U8" s="10"/>
      <c r="V8" s="10"/>
      <c r="W8" s="10"/>
      <c r="X8" s="10"/>
      <c r="Y8" s="21"/>
      <c r="Z8" s="11"/>
      <c r="AA8" s="11"/>
      <c r="AB8" s="11"/>
      <c r="AC8" s="11"/>
      <c r="AD8" s="11"/>
      <c r="AE8" s="11"/>
      <c r="AF8" s="11"/>
      <c r="AG8" s="11"/>
      <c r="AH8" s="10"/>
      <c r="AI8" s="10"/>
    </row>
    <row r="9" spans="1:35" ht="36" customHeight="1">
      <c r="A9" s="86" t="s">
        <v>55</v>
      </c>
      <c r="B9" s="87"/>
      <c r="C9" s="87"/>
      <c r="D9" s="87"/>
      <c r="E9" s="87"/>
      <c r="F9" s="88"/>
      <c r="G9" s="161" t="s">
        <v>12</v>
      </c>
      <c r="H9" s="162"/>
      <c r="I9" s="162"/>
      <c r="J9" s="72"/>
      <c r="K9" s="72"/>
      <c r="L9" s="23" t="s">
        <v>0</v>
      </c>
      <c r="M9" s="72"/>
      <c r="N9" s="72"/>
      <c r="O9" s="23" t="s">
        <v>1</v>
      </c>
      <c r="P9" s="72"/>
      <c r="Q9" s="72"/>
      <c r="R9" s="24" t="s">
        <v>57</v>
      </c>
      <c r="S9" s="89" t="s">
        <v>76</v>
      </c>
      <c r="T9" s="90"/>
      <c r="U9" s="90"/>
      <c r="V9" s="90"/>
      <c r="W9" s="90"/>
      <c r="X9" s="72"/>
      <c r="Y9" s="72"/>
      <c r="Z9" s="16" t="s">
        <v>2</v>
      </c>
      <c r="AA9" s="158"/>
      <c r="AB9" s="158"/>
      <c r="AC9" s="24" t="s">
        <v>3</v>
      </c>
      <c r="AD9" s="163" t="s">
        <v>56</v>
      </c>
      <c r="AE9" s="163"/>
      <c r="AF9" s="163"/>
      <c r="AG9" s="72"/>
      <c r="AH9" s="72"/>
      <c r="AI9" s="160"/>
    </row>
    <row r="10" spans="1:35" ht="36" customHeight="1">
      <c r="A10" s="106" t="s">
        <v>65</v>
      </c>
      <c r="B10" s="101"/>
      <c r="C10" s="101"/>
      <c r="D10" s="101"/>
      <c r="E10" s="101"/>
      <c r="F10" s="107"/>
      <c r="G10" s="103"/>
      <c r="H10" s="104"/>
      <c r="I10" s="101" t="s">
        <v>72</v>
      </c>
      <c r="J10" s="101"/>
      <c r="K10" s="102"/>
      <c r="L10" s="104"/>
      <c r="M10" s="104"/>
      <c r="N10" s="93" t="s">
        <v>73</v>
      </c>
      <c r="O10" s="94"/>
      <c r="P10" s="17" t="s">
        <v>69</v>
      </c>
      <c r="Q10" s="101" t="s">
        <v>68</v>
      </c>
      <c r="R10" s="102"/>
      <c r="S10" s="105"/>
      <c r="T10" s="105"/>
      <c r="U10" s="101" t="s">
        <v>85</v>
      </c>
      <c r="V10" s="101"/>
      <c r="W10" s="101"/>
      <c r="X10" s="101"/>
      <c r="Y10" s="105"/>
      <c r="Z10" s="105"/>
      <c r="AA10" s="101" t="s">
        <v>67</v>
      </c>
      <c r="AB10" s="101"/>
      <c r="AC10" s="105"/>
      <c r="AD10" s="105"/>
      <c r="AE10" s="101" t="s">
        <v>86</v>
      </c>
      <c r="AF10" s="101"/>
      <c r="AG10" s="101"/>
      <c r="AH10" s="101"/>
      <c r="AI10" s="18" t="s">
        <v>66</v>
      </c>
    </row>
    <row r="11" spans="1:35" ht="27.75" customHeight="1">
      <c r="A11" s="151" t="s">
        <v>74</v>
      </c>
      <c r="B11" s="152"/>
      <c r="C11" s="152"/>
      <c r="D11" s="152"/>
      <c r="E11" s="152"/>
      <c r="F11" s="153"/>
      <c r="G11" s="26"/>
      <c r="H11" s="27" t="s">
        <v>14</v>
      </c>
      <c r="I11" s="71"/>
      <c r="J11" s="72"/>
      <c r="K11" s="15" t="s">
        <v>15</v>
      </c>
      <c r="L11" s="68" t="s">
        <v>71</v>
      </c>
      <c r="M11" s="69"/>
      <c r="N11" s="70"/>
      <c r="O11" s="112"/>
      <c r="P11" s="113"/>
      <c r="Q11" s="113"/>
      <c r="R11" s="113"/>
      <c r="S11" s="114"/>
      <c r="T11" s="78"/>
      <c r="U11" s="79"/>
      <c r="V11" s="110" t="s">
        <v>28</v>
      </c>
      <c r="W11" s="111"/>
      <c r="X11" s="78"/>
      <c r="Y11" s="79"/>
      <c r="Z11" s="75" t="s">
        <v>33</v>
      </c>
      <c r="AA11" s="76"/>
      <c r="AB11" s="78"/>
      <c r="AC11" s="79"/>
      <c r="AD11" s="120" t="s">
        <v>29</v>
      </c>
      <c r="AE11" s="121"/>
      <c r="AF11" s="78"/>
      <c r="AG11" s="79"/>
      <c r="AH11" s="164" t="s">
        <v>18</v>
      </c>
      <c r="AI11" s="165"/>
    </row>
    <row r="12" spans="1:35" ht="27.75" customHeight="1">
      <c r="A12" s="98" t="s">
        <v>54</v>
      </c>
      <c r="B12" s="99"/>
      <c r="C12" s="99"/>
      <c r="D12" s="99"/>
      <c r="E12" s="99"/>
      <c r="F12" s="100"/>
      <c r="G12" s="13"/>
      <c r="H12" s="109" t="s">
        <v>19</v>
      </c>
      <c r="I12" s="109"/>
      <c r="J12" s="109"/>
      <c r="K12" s="109"/>
      <c r="L12" s="77"/>
      <c r="M12" s="77"/>
      <c r="N12" s="14" t="s">
        <v>20</v>
      </c>
      <c r="O12" s="108" t="s">
        <v>21</v>
      </c>
      <c r="P12" s="109"/>
      <c r="Q12" s="109"/>
      <c r="R12" s="77"/>
      <c r="S12" s="77"/>
      <c r="T12" s="3" t="s">
        <v>20</v>
      </c>
      <c r="U12" s="73" t="s">
        <v>22</v>
      </c>
      <c r="V12" s="74"/>
      <c r="W12" s="74"/>
      <c r="X12" s="74"/>
      <c r="Y12" s="77"/>
      <c r="Z12" s="77"/>
      <c r="AA12" s="5" t="s">
        <v>20</v>
      </c>
      <c r="AB12" s="73" t="s">
        <v>23</v>
      </c>
      <c r="AC12" s="74"/>
      <c r="AD12" s="74"/>
      <c r="AE12" s="74"/>
      <c r="AF12" s="74"/>
      <c r="AG12" s="122">
        <f>SUM(L12+R12+Y12)</f>
        <v>0</v>
      </c>
      <c r="AH12" s="122"/>
      <c r="AI12" s="3" t="s">
        <v>20</v>
      </c>
    </row>
    <row r="13" spans="1:35" ht="27.75" customHeight="1">
      <c r="A13" s="95" t="s">
        <v>70</v>
      </c>
      <c r="B13" s="96"/>
      <c r="C13" s="96"/>
      <c r="D13" s="96"/>
      <c r="E13" s="96"/>
      <c r="F13" s="97"/>
      <c r="G13" s="12"/>
      <c r="H13" s="12"/>
      <c r="I13" s="12"/>
      <c r="J13" s="115" t="s">
        <v>16</v>
      </c>
      <c r="K13" s="115"/>
      <c r="L13" s="115"/>
      <c r="M13" s="115"/>
      <c r="N13" s="115"/>
      <c r="O13" s="115"/>
      <c r="P13" s="115"/>
      <c r="Q13" s="115"/>
      <c r="R13" s="119"/>
      <c r="S13" s="119"/>
      <c r="T13" s="119"/>
      <c r="U13" s="115" t="s">
        <v>34</v>
      </c>
      <c r="V13" s="116"/>
      <c r="W13" s="117" t="s">
        <v>17</v>
      </c>
      <c r="X13" s="118"/>
      <c r="Y13" s="118"/>
      <c r="Z13" s="118"/>
      <c r="AA13" s="118"/>
      <c r="AB13" s="118"/>
      <c r="AC13" s="118"/>
      <c r="AD13" s="118"/>
      <c r="AE13" s="119"/>
      <c r="AF13" s="119"/>
      <c r="AG13" s="119"/>
      <c r="AH13" s="115" t="s">
        <v>35</v>
      </c>
      <c r="AI13" s="116"/>
    </row>
    <row r="14" spans="1:36" ht="7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6"/>
      <c r="O14" s="6"/>
      <c r="P14" s="6"/>
      <c r="Q14" s="5"/>
      <c r="R14" s="5"/>
      <c r="S14" s="5"/>
      <c r="T14" s="5"/>
      <c r="U14" s="5"/>
      <c r="V14" s="5"/>
      <c r="W14" s="6"/>
      <c r="X14" s="6"/>
      <c r="Y14" s="6"/>
      <c r="Z14" s="6"/>
      <c r="AA14" s="5"/>
      <c r="AB14" s="5"/>
      <c r="AC14" s="4"/>
      <c r="AD14" s="4"/>
      <c r="AE14" s="4"/>
      <c r="AF14" s="4"/>
      <c r="AG14" s="4"/>
      <c r="AH14" s="4"/>
      <c r="AI14" s="4"/>
      <c r="AJ14" s="42"/>
    </row>
    <row r="15" spans="1:43" ht="20.2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6"/>
      <c r="O15" s="6"/>
      <c r="P15" s="6"/>
      <c r="Q15" s="5"/>
      <c r="R15" s="5"/>
      <c r="S15" s="123" t="s">
        <v>52</v>
      </c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42"/>
      <c r="AQ15" s="43"/>
    </row>
    <row r="16" spans="1:35" ht="27.75" customHeight="1">
      <c r="A16" s="125" t="s">
        <v>36</v>
      </c>
      <c r="B16" s="126"/>
      <c r="C16" s="65" t="s">
        <v>58</v>
      </c>
      <c r="D16" s="66"/>
      <c r="E16" s="66"/>
      <c r="F16" s="66"/>
      <c r="G16" s="66"/>
      <c r="H16" s="67"/>
      <c r="I16" s="52"/>
      <c r="J16" s="53"/>
      <c r="K16" s="53"/>
      <c r="L16" s="53"/>
      <c r="M16" s="53"/>
      <c r="N16" s="129"/>
      <c r="O16" s="129"/>
      <c r="P16" s="127" t="s">
        <v>35</v>
      </c>
      <c r="Q16" s="127"/>
      <c r="R16" s="128"/>
      <c r="S16" s="80" t="str">
        <f>IF(I16&lt;=0.154,"適合","不適合")</f>
        <v>適合</v>
      </c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2"/>
    </row>
    <row r="17" spans="1:35" ht="27.75" customHeight="1">
      <c r="A17" s="125" t="s">
        <v>37</v>
      </c>
      <c r="B17" s="126"/>
      <c r="C17" s="65" t="s">
        <v>59</v>
      </c>
      <c r="D17" s="66"/>
      <c r="E17" s="66"/>
      <c r="F17" s="66"/>
      <c r="G17" s="66"/>
      <c r="H17" s="67"/>
      <c r="I17" s="166"/>
      <c r="J17" s="167"/>
      <c r="K17" s="167"/>
      <c r="L17" s="167"/>
      <c r="M17" s="167"/>
      <c r="N17" s="28"/>
      <c r="O17" s="28"/>
      <c r="P17" s="130" t="s">
        <v>34</v>
      </c>
      <c r="Q17" s="130"/>
      <c r="R17" s="131"/>
      <c r="S17" s="80" t="str">
        <f>IF(AND(I17&gt;=10,I17&lt;=30),"適合","不適合")</f>
        <v>不適合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2"/>
    </row>
    <row r="18" spans="1:35" ht="27.75" customHeight="1">
      <c r="A18" s="125" t="s">
        <v>38</v>
      </c>
      <c r="B18" s="126"/>
      <c r="C18" s="65" t="s">
        <v>60</v>
      </c>
      <c r="D18" s="66"/>
      <c r="E18" s="66"/>
      <c r="F18" s="66"/>
      <c r="G18" s="66"/>
      <c r="H18" s="67"/>
      <c r="I18" s="166"/>
      <c r="J18" s="167"/>
      <c r="K18" s="167"/>
      <c r="L18" s="167"/>
      <c r="M18" s="167"/>
      <c r="N18" s="28"/>
      <c r="O18" s="28"/>
      <c r="P18" s="130" t="s">
        <v>4</v>
      </c>
      <c r="Q18" s="130"/>
      <c r="R18" s="131"/>
      <c r="S18" s="80" t="str">
        <f>IF(AND(I18&gt;=30,I18&lt;=80),"適合","不適合")</f>
        <v>不適合</v>
      </c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2"/>
    </row>
    <row r="19" spans="1:35" ht="27.75" customHeight="1">
      <c r="A19" s="125" t="s">
        <v>39</v>
      </c>
      <c r="B19" s="126"/>
      <c r="C19" s="65" t="s">
        <v>61</v>
      </c>
      <c r="D19" s="66"/>
      <c r="E19" s="66"/>
      <c r="F19" s="66"/>
      <c r="G19" s="66"/>
      <c r="H19" s="67"/>
      <c r="I19" s="52"/>
      <c r="J19" s="53"/>
      <c r="K19" s="53"/>
      <c r="L19" s="53"/>
      <c r="M19" s="53"/>
      <c r="N19" s="54"/>
      <c r="O19" s="54"/>
      <c r="P19" s="130" t="s">
        <v>53</v>
      </c>
      <c r="Q19" s="130"/>
      <c r="R19" s="131"/>
      <c r="S19" s="80" t="str">
        <f>IF(I19&lt;=0.104,"適合","不適合")</f>
        <v>適合</v>
      </c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</row>
    <row r="20" spans="1:48" ht="27.75" customHeight="1">
      <c r="A20" s="125" t="s">
        <v>40</v>
      </c>
      <c r="B20" s="126"/>
      <c r="C20" s="65" t="s">
        <v>62</v>
      </c>
      <c r="D20" s="66"/>
      <c r="E20" s="66"/>
      <c r="F20" s="66"/>
      <c r="G20" s="66"/>
      <c r="H20" s="67"/>
      <c r="I20" s="52"/>
      <c r="J20" s="53"/>
      <c r="K20" s="53"/>
      <c r="L20" s="53"/>
      <c r="M20" s="53"/>
      <c r="N20" s="54"/>
      <c r="O20" s="54"/>
      <c r="P20" s="130" t="s">
        <v>41</v>
      </c>
      <c r="Q20" s="130"/>
      <c r="R20" s="131"/>
      <c r="S20" s="80" t="str">
        <f>IF(I20&lt;=0.504,"適合","不適合")</f>
        <v>適合</v>
      </c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2"/>
      <c r="AL20" s="44" t="s">
        <v>88</v>
      </c>
      <c r="AV20" s="49"/>
    </row>
    <row r="21" spans="1:46" ht="27.75" customHeight="1">
      <c r="A21" s="149" t="s">
        <v>24</v>
      </c>
      <c r="B21" s="150"/>
      <c r="C21" s="65" t="s">
        <v>46</v>
      </c>
      <c r="D21" s="66"/>
      <c r="E21" s="66"/>
      <c r="F21" s="66"/>
      <c r="G21" s="66"/>
      <c r="H21" s="67"/>
      <c r="I21" s="64"/>
      <c r="J21" s="64"/>
      <c r="K21" s="64"/>
      <c r="L21" s="64"/>
      <c r="M21" s="64"/>
      <c r="N21" s="32"/>
      <c r="O21" s="33"/>
      <c r="P21" s="3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5"/>
      <c r="AB21" s="35"/>
      <c r="AC21" s="35"/>
      <c r="AD21" s="35"/>
      <c r="AE21" s="35"/>
      <c r="AF21" s="35"/>
      <c r="AG21" s="35"/>
      <c r="AH21" s="35"/>
      <c r="AI21" s="36"/>
      <c r="AL21" s="45" t="s">
        <v>77</v>
      </c>
      <c r="AT21" s="46"/>
    </row>
    <row r="22" spans="1:35" ht="22.5" customHeight="1">
      <c r="A22" s="132" t="s">
        <v>25</v>
      </c>
      <c r="B22" s="133"/>
      <c r="C22" s="86" t="s">
        <v>47</v>
      </c>
      <c r="D22" s="87"/>
      <c r="E22" s="87"/>
      <c r="F22" s="87"/>
      <c r="G22" s="87"/>
      <c r="H22" s="88"/>
      <c r="I22" s="59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38"/>
      <c r="AC22" s="38"/>
      <c r="AD22" s="38"/>
      <c r="AE22" s="38"/>
      <c r="AF22" s="38"/>
      <c r="AG22" s="38"/>
      <c r="AH22" s="38"/>
      <c r="AI22" s="39"/>
    </row>
    <row r="23" spans="1:46" ht="22.5" customHeight="1">
      <c r="A23" s="132" t="s">
        <v>26</v>
      </c>
      <c r="B23" s="133"/>
      <c r="C23" s="65" t="s">
        <v>48</v>
      </c>
      <c r="D23" s="66"/>
      <c r="E23" s="66"/>
      <c r="F23" s="66"/>
      <c r="G23" s="66"/>
      <c r="H23" s="67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48"/>
      <c r="Y23" s="48"/>
      <c r="Z23" s="48"/>
      <c r="AA23" s="48"/>
      <c r="AB23" s="32"/>
      <c r="AC23" s="32"/>
      <c r="AD23" s="32"/>
      <c r="AE23" s="32"/>
      <c r="AF23" s="32"/>
      <c r="AG23" s="32"/>
      <c r="AH23" s="32"/>
      <c r="AI23" s="37"/>
      <c r="AL23" s="47" t="s">
        <v>89</v>
      </c>
      <c r="AM23" s="10"/>
      <c r="AN23" s="10"/>
      <c r="AO23" s="10" t="s">
        <v>30</v>
      </c>
      <c r="AP23" s="10"/>
      <c r="AQ23" s="10" t="s">
        <v>92</v>
      </c>
      <c r="AR23" s="10"/>
      <c r="AS23" s="10"/>
      <c r="AT23" s="10"/>
    </row>
    <row r="24" spans="1:46" ht="22.5" customHeight="1">
      <c r="A24" s="134" t="s">
        <v>27</v>
      </c>
      <c r="B24" s="135"/>
      <c r="C24" s="65" t="s">
        <v>49</v>
      </c>
      <c r="D24" s="66"/>
      <c r="E24" s="66"/>
      <c r="F24" s="66"/>
      <c r="G24" s="66"/>
      <c r="H24" s="67"/>
      <c r="I24" s="55"/>
      <c r="J24" s="56"/>
      <c r="K24" s="56"/>
      <c r="L24" s="56"/>
      <c r="M24" s="56"/>
      <c r="N24" s="56"/>
      <c r="O24" s="62" t="s">
        <v>98</v>
      </c>
      <c r="P24" s="62"/>
      <c r="Q24" s="62"/>
      <c r="R24" s="62"/>
      <c r="S24" s="62"/>
      <c r="T24" s="63"/>
      <c r="U24" s="55"/>
      <c r="V24" s="56"/>
      <c r="W24" s="56"/>
      <c r="X24" s="51"/>
      <c r="Y24" s="57" t="s">
        <v>99</v>
      </c>
      <c r="Z24" s="57"/>
      <c r="AA24" s="57"/>
      <c r="AB24" s="57"/>
      <c r="AC24" s="57"/>
      <c r="AD24" s="57"/>
      <c r="AE24" s="57"/>
      <c r="AF24" s="58"/>
      <c r="AG24" s="50"/>
      <c r="AH24" s="51"/>
      <c r="AI24" s="51"/>
      <c r="AL24" s="10" t="s">
        <v>42</v>
      </c>
      <c r="AO24" s="8" t="s">
        <v>90</v>
      </c>
      <c r="AQ24" s="10" t="s">
        <v>93</v>
      </c>
      <c r="AR24" s="10"/>
      <c r="AS24" s="10"/>
      <c r="AT24" s="10"/>
    </row>
    <row r="25" spans="1:46" ht="10.5" customHeight="1">
      <c r="A25" s="144" t="s">
        <v>36</v>
      </c>
      <c r="B25" s="145"/>
      <c r="C25" s="146" t="s">
        <v>50</v>
      </c>
      <c r="D25" s="147"/>
      <c r="E25" s="147"/>
      <c r="F25" s="147"/>
      <c r="G25" s="147"/>
      <c r="H25" s="148"/>
      <c r="I25" s="142" t="s">
        <v>75</v>
      </c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3"/>
      <c r="AL25" s="10" t="s">
        <v>43</v>
      </c>
      <c r="AQ25" s="10" t="s">
        <v>94</v>
      </c>
      <c r="AR25" s="10"/>
      <c r="AS25" s="10"/>
      <c r="AT25" s="10"/>
    </row>
    <row r="26" spans="1:46" ht="10.5" customHeight="1">
      <c r="A26" s="138"/>
      <c r="B26" s="137"/>
      <c r="C26" s="139"/>
      <c r="D26" s="140"/>
      <c r="E26" s="140"/>
      <c r="F26" s="140"/>
      <c r="G26" s="140"/>
      <c r="H26" s="141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3"/>
      <c r="AL26" s="10" t="s">
        <v>5</v>
      </c>
      <c r="AQ26" s="10" t="s">
        <v>95</v>
      </c>
      <c r="AR26" s="10"/>
      <c r="AS26" s="10"/>
      <c r="AT26" s="10"/>
    </row>
    <row r="27" spans="1:38" ht="10.5" customHeight="1">
      <c r="A27" s="136" t="s">
        <v>37</v>
      </c>
      <c r="B27" s="137"/>
      <c r="C27" s="139" t="s">
        <v>63</v>
      </c>
      <c r="D27" s="140"/>
      <c r="E27" s="140"/>
      <c r="F27" s="140"/>
      <c r="G27" s="140"/>
      <c r="H27" s="141"/>
      <c r="I27" s="142" t="s">
        <v>44</v>
      </c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3"/>
      <c r="AL27" s="10" t="s">
        <v>91</v>
      </c>
    </row>
    <row r="28" spans="1:45" ht="10.5" customHeight="1">
      <c r="A28" s="138"/>
      <c r="B28" s="137"/>
      <c r="C28" s="139"/>
      <c r="D28" s="140"/>
      <c r="E28" s="140"/>
      <c r="F28" s="140"/>
      <c r="G28" s="140"/>
      <c r="H28" s="141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3"/>
      <c r="AL28" s="8" t="s">
        <v>18</v>
      </c>
      <c r="AQ28" s="31" t="s">
        <v>96</v>
      </c>
      <c r="AR28" s="31"/>
      <c r="AS28" s="30" t="s">
        <v>31</v>
      </c>
    </row>
    <row r="29" spans="1:45" ht="10.5" customHeight="1">
      <c r="A29" s="136" t="s">
        <v>38</v>
      </c>
      <c r="B29" s="137"/>
      <c r="C29" s="139" t="s">
        <v>64</v>
      </c>
      <c r="D29" s="140"/>
      <c r="E29" s="140"/>
      <c r="F29" s="140"/>
      <c r="G29" s="140"/>
      <c r="H29" s="141"/>
      <c r="I29" s="142" t="s">
        <v>45</v>
      </c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3"/>
      <c r="AQ29" s="31" t="s">
        <v>97</v>
      </c>
      <c r="AR29" s="31"/>
      <c r="AS29" s="30" t="s">
        <v>32</v>
      </c>
    </row>
    <row r="30" spans="1:44" ht="10.5" customHeight="1">
      <c r="A30" s="138"/>
      <c r="B30" s="137"/>
      <c r="C30" s="139"/>
      <c r="D30" s="140"/>
      <c r="E30" s="140"/>
      <c r="F30" s="140"/>
      <c r="G30" s="140"/>
      <c r="H30" s="141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3"/>
      <c r="AQ30" s="31" t="s">
        <v>51</v>
      </c>
      <c r="AR30" s="31"/>
    </row>
    <row r="31" spans="1:44" ht="10.5" customHeight="1">
      <c r="A31" s="136" t="s">
        <v>39</v>
      </c>
      <c r="B31" s="137"/>
      <c r="C31" s="139" t="s">
        <v>61</v>
      </c>
      <c r="D31" s="140"/>
      <c r="E31" s="140"/>
      <c r="F31" s="140"/>
      <c r="G31" s="140"/>
      <c r="H31" s="141"/>
      <c r="I31" s="142" t="s">
        <v>6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3"/>
      <c r="AQ31" s="31"/>
      <c r="AR31" s="31"/>
    </row>
    <row r="32" spans="1:35" ht="10.5" customHeight="1">
      <c r="A32" s="138"/>
      <c r="B32" s="137"/>
      <c r="C32" s="139"/>
      <c r="D32" s="140"/>
      <c r="E32" s="140"/>
      <c r="F32" s="140"/>
      <c r="G32" s="140"/>
      <c r="H32" s="141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3"/>
    </row>
    <row r="33" spans="1:35" ht="10.5" customHeight="1">
      <c r="A33" s="136" t="s">
        <v>40</v>
      </c>
      <c r="B33" s="137"/>
      <c r="C33" s="139" t="s">
        <v>62</v>
      </c>
      <c r="D33" s="140"/>
      <c r="E33" s="140"/>
      <c r="F33" s="140"/>
      <c r="G33" s="140"/>
      <c r="H33" s="141"/>
      <c r="I33" s="182" t="s">
        <v>87</v>
      </c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4"/>
    </row>
    <row r="34" spans="1:35" ht="10.5" customHeight="1">
      <c r="A34" s="177"/>
      <c r="B34" s="178"/>
      <c r="C34" s="179"/>
      <c r="D34" s="180"/>
      <c r="E34" s="180"/>
      <c r="F34" s="180"/>
      <c r="G34" s="180"/>
      <c r="H34" s="181"/>
      <c r="I34" s="185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7"/>
    </row>
    <row r="35" spans="1:35" ht="10.5" customHeight="1">
      <c r="A35" s="188" t="s">
        <v>82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90"/>
    </row>
    <row r="36" spans="1:37" ht="15" customHeight="1">
      <c r="A36" s="191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3"/>
      <c r="AK36" s="8" t="s">
        <v>78</v>
      </c>
    </row>
    <row r="37" spans="1:37" s="40" customFormat="1" ht="21.7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6"/>
      <c r="AK37" s="40" t="s">
        <v>79</v>
      </c>
    </row>
    <row r="38" spans="1:37" s="40" customFormat="1" ht="16.5" customHeight="1">
      <c r="A38" s="168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70"/>
      <c r="AK38" s="40" t="s">
        <v>80</v>
      </c>
    </row>
    <row r="39" spans="1:37" s="40" customFormat="1" ht="16.5" customHeight="1">
      <c r="A39" s="168"/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/>
      <c r="AH39" s="169"/>
      <c r="AI39" s="170"/>
      <c r="AK39" s="40" t="s">
        <v>81</v>
      </c>
    </row>
    <row r="40" spans="1:37" s="41" customFormat="1" ht="16.5" customHeight="1">
      <c r="A40" s="168"/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/>
      <c r="AH40" s="169"/>
      <c r="AI40" s="170"/>
      <c r="AK40" s="40" t="s">
        <v>84</v>
      </c>
    </row>
    <row r="41" spans="1:37" s="41" customFormat="1" ht="11.25" customHeight="1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70"/>
      <c r="AK41" s="40"/>
    </row>
    <row r="42" spans="1:35" s="41" customFormat="1" ht="16.5" customHeight="1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3"/>
    </row>
    <row r="43" spans="1:35" ht="10.5" customHeight="1">
      <c r="A43" s="1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19"/>
    </row>
    <row r="44" spans="1:35" ht="10.5" customHeight="1">
      <c r="A44" s="1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19"/>
    </row>
    <row r="45" spans="1:35" ht="10.5" customHeight="1">
      <c r="A45" s="1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19"/>
    </row>
    <row r="46" spans="1:35" ht="10.5" customHeight="1">
      <c r="A46" s="1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9"/>
    </row>
    <row r="47" spans="1:35" ht="10.5" customHeight="1">
      <c r="A47" s="1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19"/>
    </row>
    <row r="48" spans="1:35" ht="10.5" customHeight="1">
      <c r="A48" s="1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19"/>
    </row>
    <row r="49" spans="1:35" ht="10.5" customHeight="1">
      <c r="A49" s="1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19"/>
    </row>
    <row r="50" spans="1:35" ht="10.5" customHeight="1">
      <c r="A50" s="1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19"/>
    </row>
    <row r="51" spans="1:35" ht="10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</row>
    <row r="52" spans="1:35" ht="14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35" ht="14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35" ht="14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4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35" ht="14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1:35" ht="14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1:35" ht="14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1:35" ht="14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1:35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1:35" ht="14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4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1:35" ht="14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1:35" ht="14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1:35" ht="14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1:35" ht="14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1:35" ht="14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4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4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1:35" ht="13.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1:35" ht="13.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1:35" ht="13.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1:35" ht="13.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1:35" ht="13.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3.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</sheetData>
  <sheetProtection sheet="1" formatCells="0" selectLockedCells="1"/>
  <mergeCells count="126">
    <mergeCell ref="A38:AI42"/>
    <mergeCell ref="A37:AI37"/>
    <mergeCell ref="A33:B34"/>
    <mergeCell ref="C33:H34"/>
    <mergeCell ref="I33:AI34"/>
    <mergeCell ref="C31:H32"/>
    <mergeCell ref="I31:AI32"/>
    <mergeCell ref="A35:AI36"/>
    <mergeCell ref="N19:O19"/>
    <mergeCell ref="I19:M19"/>
    <mergeCell ref="I18:M18"/>
    <mergeCell ref="I17:M17"/>
    <mergeCell ref="P19:R19"/>
    <mergeCell ref="S19:AI19"/>
    <mergeCell ref="P18:R18"/>
    <mergeCell ref="S6:X7"/>
    <mergeCell ref="AG9:AI9"/>
    <mergeCell ref="AB11:AC11"/>
    <mergeCell ref="G9:I9"/>
    <mergeCell ref="AD9:AF9"/>
    <mergeCell ref="L10:M10"/>
    <mergeCell ref="AE10:AH10"/>
    <mergeCell ref="AC10:AD10"/>
    <mergeCell ref="U10:X10"/>
    <mergeCell ref="AH11:AI11"/>
    <mergeCell ref="A27:B28"/>
    <mergeCell ref="C27:H28"/>
    <mergeCell ref="I27:AI28"/>
    <mergeCell ref="AG2:AH2"/>
    <mergeCell ref="AH6:AI7"/>
    <mergeCell ref="X4:AG4"/>
    <mergeCell ref="Z6:AG7"/>
    <mergeCell ref="AA9:AB9"/>
    <mergeCell ref="I25:AI26"/>
    <mergeCell ref="X9:Y9"/>
    <mergeCell ref="A29:B30"/>
    <mergeCell ref="C29:H30"/>
    <mergeCell ref="I29:AI30"/>
    <mergeCell ref="A31:B32"/>
    <mergeCell ref="AA10:AB10"/>
    <mergeCell ref="A25:B26"/>
    <mergeCell ref="C25:H26"/>
    <mergeCell ref="A21:B21"/>
    <mergeCell ref="C21:H21"/>
    <mergeCell ref="A11:F11"/>
    <mergeCell ref="P20:R20"/>
    <mergeCell ref="A22:B22"/>
    <mergeCell ref="A23:B23"/>
    <mergeCell ref="A24:B24"/>
    <mergeCell ref="C24:H24"/>
    <mergeCell ref="A19:B19"/>
    <mergeCell ref="C19:H19"/>
    <mergeCell ref="A20:B20"/>
    <mergeCell ref="C20:H20"/>
    <mergeCell ref="C22:H22"/>
    <mergeCell ref="A17:B17"/>
    <mergeCell ref="C17:H17"/>
    <mergeCell ref="P17:R17"/>
    <mergeCell ref="S17:AI17"/>
    <mergeCell ref="A18:B18"/>
    <mergeCell ref="C18:H18"/>
    <mergeCell ref="S18:AI18"/>
    <mergeCell ref="S15:AI15"/>
    <mergeCell ref="A16:B16"/>
    <mergeCell ref="C16:H16"/>
    <mergeCell ref="P16:R16"/>
    <mergeCell ref="S16:AI16"/>
    <mergeCell ref="I16:M16"/>
    <mergeCell ref="N16:O16"/>
    <mergeCell ref="U13:V13"/>
    <mergeCell ref="W13:AD13"/>
    <mergeCell ref="AE13:AG13"/>
    <mergeCell ref="AD11:AE11"/>
    <mergeCell ref="AF11:AG11"/>
    <mergeCell ref="AG12:AH12"/>
    <mergeCell ref="AH13:AI13"/>
    <mergeCell ref="Y10:Z10"/>
    <mergeCell ref="A10:F10"/>
    <mergeCell ref="I10:K10"/>
    <mergeCell ref="O12:Q12"/>
    <mergeCell ref="V11:W11"/>
    <mergeCell ref="X11:Y11"/>
    <mergeCell ref="O11:S11"/>
    <mergeCell ref="L12:M12"/>
    <mergeCell ref="S10:T10"/>
    <mergeCell ref="H12:K12"/>
    <mergeCell ref="J9:K9"/>
    <mergeCell ref="M9:N9"/>
    <mergeCell ref="P9:Q9"/>
    <mergeCell ref="N10:O10"/>
    <mergeCell ref="A13:F13"/>
    <mergeCell ref="A12:F12"/>
    <mergeCell ref="Q10:R10"/>
    <mergeCell ref="G10:H10"/>
    <mergeCell ref="J13:Q13"/>
    <mergeCell ref="R13:T13"/>
    <mergeCell ref="E1:G1"/>
    <mergeCell ref="AA2:AB2"/>
    <mergeCell ref="AD2:AE2"/>
    <mergeCell ref="X2:Z2"/>
    <mergeCell ref="I1:Z1"/>
    <mergeCell ref="A9:F9"/>
    <mergeCell ref="S9:W9"/>
    <mergeCell ref="B3:E4"/>
    <mergeCell ref="F3:M4"/>
    <mergeCell ref="N3:Q4"/>
    <mergeCell ref="C23:H23"/>
    <mergeCell ref="L11:N11"/>
    <mergeCell ref="I11:J11"/>
    <mergeCell ref="AB12:AF12"/>
    <mergeCell ref="Z11:AA11"/>
    <mergeCell ref="R12:S12"/>
    <mergeCell ref="U12:X12"/>
    <mergeCell ref="T11:U11"/>
    <mergeCell ref="S20:AI20"/>
    <mergeCell ref="Y12:Z12"/>
    <mergeCell ref="AG24:AI24"/>
    <mergeCell ref="I20:M20"/>
    <mergeCell ref="N20:O20"/>
    <mergeCell ref="U24:X24"/>
    <mergeCell ref="Y24:AF24"/>
    <mergeCell ref="I22:AA22"/>
    <mergeCell ref="I23:W23"/>
    <mergeCell ref="I24:N24"/>
    <mergeCell ref="O24:T24"/>
    <mergeCell ref="I21:M21"/>
  </mergeCells>
  <dataValidations count="10">
    <dataValidation type="list" allowBlank="1" showInputMessage="1" showErrorMessage="1" sqref="A37:AI37">
      <formula1>$AK$36:$AK$37</formula1>
    </dataValidation>
    <dataValidation allowBlank="1" showErrorMessage="1" sqref="AW13 AT11"/>
    <dataValidation allowBlank="1" showErrorMessage="1" promptTitle="浮遊粉じん" prompt="小数点第3位を四捨五入し、小数点第2位で表示すること。" sqref="I19:I20"/>
    <dataValidation type="list" allowBlank="1" showInputMessage="1" showErrorMessage="1" sqref="X11:Y11 AF11:AG11 AC10:AD10 T11:U11 AB11:AC11 S10:T10 Y10:Z10">
      <formula1>$AL$21</formula1>
    </dataValidation>
    <dataValidation type="list" allowBlank="1" showInputMessage="1" showErrorMessage="1" sqref="N19:N20 N16:O16">
      <formula1>$AL$20</formula1>
    </dataValidation>
    <dataValidation type="list" allowBlank="1" showInputMessage="1" showErrorMessage="1" sqref="I21:M21">
      <formula1>$AO$23:$AO$24</formula1>
    </dataValidation>
    <dataValidation type="list" allowBlank="1" showInputMessage="1" showErrorMessage="1" sqref="I22">
      <formula1>$AL$23:$AL$28</formula1>
    </dataValidation>
    <dataValidation type="list" allowBlank="1" showInputMessage="1" showErrorMessage="1" sqref="I23:W23">
      <formula1>$AQ$23:$AQ$26</formula1>
    </dataValidation>
    <dataValidation type="list" allowBlank="1" showInputMessage="1" showErrorMessage="1" sqref="I24:N24">
      <formula1>$AQ$28:$AQ$30</formula1>
    </dataValidation>
    <dataValidation type="list" allowBlank="1" showInputMessage="1" showErrorMessage="1" sqref="AG24:AI24 U24:X24">
      <formula1>$AS$28:$AS$29</formula1>
    </dataValidation>
  </dataValidations>
  <printOptions/>
  <pageMargins left="0.5905511811023623" right="0.15748031496062992" top="0.7086614173228347" bottom="0" header="0.4330708661417323" footer="0.35433070866141736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hirohisa</dc:creator>
  <cp:keywords/>
  <dc:description/>
  <cp:lastModifiedBy>kawayaku03</cp:lastModifiedBy>
  <cp:lastPrinted>2015-08-11T04:44:39Z</cp:lastPrinted>
  <dcterms:created xsi:type="dcterms:W3CDTF">1997-01-08T22:48:59Z</dcterms:created>
  <dcterms:modified xsi:type="dcterms:W3CDTF">2016-03-10T01:03:22Z</dcterms:modified>
  <cp:category/>
  <cp:version/>
  <cp:contentType/>
  <cp:contentStatus/>
</cp:coreProperties>
</file>